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<sst xmlns="http://schemas.openxmlformats.org/spreadsheetml/2006/main" count="108" uniqueCount="71">
  <si>
    <t>附件8</t>
  </si>
  <si>
    <t/>
  </si>
  <si>
    <r>
      <rPr>
        <b/>
        <sz val="18"/>
        <rFont val="宋体"/>
        <charset val="134"/>
      </rPr>
      <t>2024年本溪市城乡居民基本医疗保险特病门诊定点医疗机构年</t>
    </r>
    <r>
      <rPr>
        <b/>
        <sz val="18"/>
        <rFont val="宋体"/>
        <charset val="134"/>
      </rPr>
      <t>清算</t>
    </r>
    <r>
      <rPr>
        <b/>
        <sz val="18"/>
        <rFont val="宋体"/>
        <charset val="134"/>
      </rPr>
      <t>汇总表</t>
    </r>
  </si>
  <si>
    <t xml:space="preserve">   单位：元</t>
  </si>
  <si>
    <t>序号</t>
  </si>
  <si>
    <t>医疗机构编码</t>
  </si>
  <si>
    <t>医疗机构名称</t>
  </si>
  <si>
    <t>医疗费发生情况</t>
  </si>
  <si>
    <t>月结算情况</t>
  </si>
  <si>
    <t>年清算情况</t>
  </si>
  <si>
    <t>就诊人次</t>
  </si>
  <si>
    <t>医疗费总额</t>
  </si>
  <si>
    <t>统筹发生金额</t>
  </si>
  <si>
    <t>统筹基金应付金额</t>
  </si>
  <si>
    <t>预留金金额</t>
  </si>
  <si>
    <t>月结扣款总金额</t>
  </si>
  <si>
    <t>月结补偿金额</t>
  </si>
  <si>
    <t>统筹基金已付金额</t>
  </si>
  <si>
    <t>清算系数</t>
  </si>
  <si>
    <t>年清算补偿金额</t>
  </si>
  <si>
    <t>年清算不付金额</t>
  </si>
  <si>
    <t>年清算实付金额</t>
  </si>
  <si>
    <t>H21050400002</t>
  </si>
  <si>
    <t>本溪市中心医院</t>
  </si>
  <si>
    <t>H21050200012</t>
  </si>
  <si>
    <t>辽宁健康产业集团本钢总医院</t>
  </si>
  <si>
    <t>H21050200001</t>
  </si>
  <si>
    <t>本溪市中医院</t>
  </si>
  <si>
    <t>H21050300184</t>
  </si>
  <si>
    <t>辽宁中医药大学附属医院（沈本院区）</t>
  </si>
  <si>
    <t>H21050400004</t>
  </si>
  <si>
    <t>本溪市第六人民医院</t>
  </si>
  <si>
    <t>H21050300007</t>
  </si>
  <si>
    <t>本溪市康宁医院</t>
  </si>
  <si>
    <t>H21050200006</t>
  </si>
  <si>
    <t>辽宁省健康产业集团本钢南地医院</t>
  </si>
  <si>
    <t>H21050200068</t>
  </si>
  <si>
    <t>本溪市铁路医院</t>
  </si>
  <si>
    <t>H21050200009</t>
  </si>
  <si>
    <t>本溪市红十字会医院</t>
  </si>
  <si>
    <t>H21050400005</t>
  </si>
  <si>
    <t>本溪市第九人民医院</t>
  </si>
  <si>
    <t>H21050500139</t>
  </si>
  <si>
    <t>辽宁省健康产业集团本钢南芬医院</t>
  </si>
  <si>
    <t>H21050200011</t>
  </si>
  <si>
    <t>辽宁省健康产业集团本钢北营医院</t>
  </si>
  <si>
    <t>H21050400071</t>
  </si>
  <si>
    <t>本溪博康血液透析中心</t>
  </si>
  <si>
    <t>H21050200153</t>
  </si>
  <si>
    <t>本溪舒鑫血液透析中心</t>
  </si>
  <si>
    <t>H21050400077</t>
  </si>
  <si>
    <t>三生肾病专科门诊</t>
  </si>
  <si>
    <t>H21052100003</t>
  </si>
  <si>
    <t>本溪安康医院</t>
  </si>
  <si>
    <t>H21052100013</t>
  </si>
  <si>
    <t>本溪满族自治县第一人民医院</t>
  </si>
  <si>
    <t>H21052100018</t>
  </si>
  <si>
    <t>本溪满族自治县第二人民医院</t>
  </si>
  <si>
    <t>H21052100015</t>
  </si>
  <si>
    <t>本溪满族自治县第三人民医院</t>
  </si>
  <si>
    <t>H21052100138</t>
  </si>
  <si>
    <t>本溪满族自治县中医院</t>
  </si>
  <si>
    <t>H21052100170</t>
  </si>
  <si>
    <t>辽宁德信行大药房有限公司观音阁西医内科诊所</t>
  </si>
  <si>
    <t>H21052200126</t>
  </si>
  <si>
    <t>桓仁满族自治县人民医院</t>
  </si>
  <si>
    <t>H21052200014</t>
  </si>
  <si>
    <t>桓仁满族自治县中医院</t>
  </si>
  <si>
    <t>H21052200134</t>
  </si>
  <si>
    <t>本溪康卫医院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</si>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</sst>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5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8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top" wrapText="1"/>
    </xf>
    <xf numFmtId="0" fontId="2" fillId="3" borderId="0" xfId="0" applyFont="1" applyFill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wrapText="1"/>
    </xf>
    <xf numFmtId="0" fontId="2" fillId="3" borderId="0" xfId="0" applyFont="1" applyFill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1"/>
  <sheetViews>
    <sheetView tabSelected="1" zoomScale="80" zoomScaleNormal="80" workbookViewId="0">
      <selection activeCell="C5" sqref="C5:C9"/>
    </sheetView>
  </sheetViews>
  <sheetFormatPr defaultColWidth="9" defaultRowHeight="14.4"/>
  <cols>
    <col min="1" max="1" width="6.12962962962963" style="2" customWidth="1"/>
    <col min="2" max="2" width="15.5" style="2" customWidth="1"/>
    <col min="3" max="3" width="40.75" style="2" customWidth="1"/>
    <col min="4" max="4" width="10.8333333333333" style="2" customWidth="1"/>
    <col min="5" max="5" width="16.25" style="2" customWidth="1"/>
    <col min="6" max="6" width="17.5" style="2" customWidth="1"/>
    <col min="7" max="7" width="18.6111111111111" style="2" customWidth="1"/>
    <col min="8" max="8" width="16.25" style="2" customWidth="1"/>
    <col min="9" max="9" width="11.8796296296296" style="2" customWidth="1"/>
    <col min="10" max="10" width="9.62962962962963" style="2" customWidth="1"/>
    <col min="11" max="11" width="16.25" style="2" customWidth="1"/>
    <col min="12" max="12" width="9.25" style="2" customWidth="1"/>
    <col min="13" max="13" width="11.5" style="2" customWidth="1"/>
    <col min="14" max="14" width="11.1296296296296" style="2" customWidth="1"/>
    <col min="15" max="15" width="18.8888888888889" style="2" customWidth="1"/>
  </cols>
  <sheetData>
    <row r="1" ht="20.1" customHeight="1" spans="1:15">
      <c r="A1" s="3" t="s">
        <v>0</v>
      </c>
      <c r="B1" s="4"/>
      <c r="C1" s="5" t="s">
        <v>1</v>
      </c>
      <c r="D1" s="5" t="s">
        <v>1</v>
      </c>
      <c r="E1" s="5" t="s">
        <v>1</v>
      </c>
      <c r="F1" s="5" t="s">
        <v>1</v>
      </c>
      <c r="G1" s="5" t="s">
        <v>1</v>
      </c>
      <c r="H1" s="5" t="s">
        <v>1</v>
      </c>
      <c r="I1" s="5" t="s">
        <v>1</v>
      </c>
      <c r="J1" s="5" t="s">
        <v>1</v>
      </c>
      <c r="K1" s="5" t="s">
        <v>1</v>
      </c>
      <c r="L1" s="5" t="s">
        <v>1</v>
      </c>
      <c r="M1" s="5" t="s">
        <v>1</v>
      </c>
      <c r="N1" s="5" t="s">
        <v>1</v>
      </c>
      <c r="O1" s="5" t="s">
        <v>1</v>
      </c>
    </row>
    <row r="2" ht="39.95" customHeight="1" spans="1:15">
      <c r="A2" s="5" t="s">
        <v>1</v>
      </c>
      <c r="B2" s="6" t="s">
        <v>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5" t="s">
        <v>1</v>
      </c>
    </row>
    <row r="3" ht="21" customHeight="1" spans="1:15">
      <c r="A3" s="7" t="s">
        <v>1</v>
      </c>
      <c r="B3" s="8"/>
      <c r="C3" s="5" t="s">
        <v>1</v>
      </c>
      <c r="D3" s="5" t="s">
        <v>1</v>
      </c>
      <c r="E3" s="7" t="s">
        <v>1</v>
      </c>
      <c r="F3" s="7" t="s">
        <v>1</v>
      </c>
      <c r="G3" s="7" t="s">
        <v>1</v>
      </c>
      <c r="H3" s="7" t="s">
        <v>1</v>
      </c>
      <c r="I3" s="8"/>
      <c r="J3" s="16"/>
      <c r="K3" s="16"/>
      <c r="L3" s="16"/>
      <c r="M3" s="17" t="s">
        <v>3</v>
      </c>
      <c r="N3" s="17"/>
      <c r="O3" s="5" t="s">
        <v>1</v>
      </c>
    </row>
    <row r="4" ht="12" customHeight="1" spans="1:15">
      <c r="A4" s="7" t="s">
        <v>1</v>
      </c>
      <c r="B4" s="5" t="s">
        <v>1</v>
      </c>
      <c r="C4" s="5" t="s">
        <v>1</v>
      </c>
      <c r="D4" s="5" t="s">
        <v>1</v>
      </c>
      <c r="E4" s="7" t="s">
        <v>1</v>
      </c>
      <c r="F4" s="7" t="s">
        <v>1</v>
      </c>
      <c r="G4" s="7" t="s">
        <v>1</v>
      </c>
      <c r="H4" s="7" t="s">
        <v>1</v>
      </c>
      <c r="I4" s="5" t="s">
        <v>1</v>
      </c>
      <c r="J4" s="16" t="s">
        <v>1</v>
      </c>
      <c r="K4" s="5" t="s">
        <v>1</v>
      </c>
      <c r="L4" s="5" t="s">
        <v>1</v>
      </c>
      <c r="M4" s="5" t="s">
        <v>1</v>
      </c>
      <c r="N4" s="8" t="s">
        <v>1</v>
      </c>
      <c r="O4" s="5" t="s">
        <v>1</v>
      </c>
    </row>
    <row r="5" ht="14.1" customHeight="1" spans="1:15">
      <c r="A5" s="9" t="s">
        <v>4</v>
      </c>
      <c r="B5" s="9" t="s">
        <v>5</v>
      </c>
      <c r="C5" s="9" t="s">
        <v>6</v>
      </c>
      <c r="D5" s="10" t="s">
        <v>7</v>
      </c>
      <c r="E5" s="10"/>
      <c r="F5" s="10"/>
      <c r="G5" s="9" t="s">
        <v>8</v>
      </c>
      <c r="H5" s="9"/>
      <c r="I5" s="9"/>
      <c r="J5" s="9"/>
      <c r="K5" s="9"/>
      <c r="L5" s="10" t="s">
        <v>9</v>
      </c>
      <c r="M5" s="10"/>
      <c r="N5" s="10"/>
      <c r="O5" s="10"/>
    </row>
    <row r="6" ht="12.95" customHeight="1" spans="1:15">
      <c r="A6" s="9"/>
      <c r="B6" s="9"/>
      <c r="C6" s="9"/>
      <c r="D6" s="10"/>
      <c r="E6" s="10"/>
      <c r="F6" s="10"/>
      <c r="G6" s="9"/>
      <c r="H6" s="9"/>
      <c r="I6" s="9"/>
      <c r="J6" s="9"/>
      <c r="K6" s="9"/>
      <c r="L6" s="10"/>
      <c r="M6" s="10"/>
      <c r="N6" s="10"/>
      <c r="O6" s="10"/>
    </row>
    <row r="7" ht="12.95" customHeight="1" spans="1:15">
      <c r="A7" s="9"/>
      <c r="B7" s="9"/>
      <c r="C7" s="9"/>
      <c r="D7" s="10"/>
      <c r="E7" s="10"/>
      <c r="F7" s="10"/>
      <c r="G7" s="9"/>
      <c r="H7" s="9"/>
      <c r="I7" s="9"/>
      <c r="J7" s="9"/>
      <c r="K7" s="9"/>
      <c r="L7" s="10"/>
      <c r="M7" s="10"/>
      <c r="N7" s="10"/>
      <c r="O7" s="10"/>
    </row>
    <row r="8" ht="24" customHeight="1" spans="1:15">
      <c r="A8" s="9"/>
      <c r="B8" s="9"/>
      <c r="C8" s="9"/>
      <c r="D8" s="9" t="s">
        <v>10</v>
      </c>
      <c r="E8" s="9" t="s">
        <v>11</v>
      </c>
      <c r="F8" s="9" t="s">
        <v>12</v>
      </c>
      <c r="G8" s="9" t="s">
        <v>13</v>
      </c>
      <c r="H8" s="9" t="s">
        <v>14</v>
      </c>
      <c r="I8" s="9" t="s">
        <v>15</v>
      </c>
      <c r="J8" s="9" t="s">
        <v>16</v>
      </c>
      <c r="K8" s="9" t="s">
        <v>17</v>
      </c>
      <c r="L8" s="9" t="s">
        <v>18</v>
      </c>
      <c r="M8" s="9" t="s">
        <v>19</v>
      </c>
      <c r="N8" s="9" t="s">
        <v>20</v>
      </c>
      <c r="O8" s="9" t="s">
        <v>21</v>
      </c>
    </row>
    <row r="9" ht="12.95" customHeight="1" spans="1:15">
      <c r="A9" s="10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ht="32.1" customHeight="1" spans="1:15">
      <c r="A10" s="11">
        <v>1</v>
      </c>
      <c r="B10" s="12" t="s">
        <v>22</v>
      </c>
      <c r="C10" s="13" t="s">
        <v>23</v>
      </c>
      <c r="D10" s="14">
        <v>16336</v>
      </c>
      <c r="E10" s="14">
        <v>18574582.63</v>
      </c>
      <c r="F10" s="14">
        <v>12938087.43</v>
      </c>
      <c r="G10" s="14">
        <v>12828233.1</v>
      </c>
      <c r="H10" s="14">
        <v>1273129.27</v>
      </c>
      <c r="I10" s="14">
        <v>161.48</v>
      </c>
      <c r="J10" s="14">
        <v>0</v>
      </c>
      <c r="K10" s="14">
        <v>11554942.35</v>
      </c>
      <c r="L10" s="14">
        <f t="shared" ref="L10:L33" si="0">100*0.01</f>
        <v>1</v>
      </c>
      <c r="M10" s="14">
        <f t="shared" ref="M10:M15" si="1">K10+J10+I10+H10-G10</f>
        <v>0</v>
      </c>
      <c r="N10" s="14">
        <v>0</v>
      </c>
      <c r="O10" s="14">
        <v>1273129.27</v>
      </c>
    </row>
    <row r="11" ht="32.1" customHeight="1" spans="1:15">
      <c r="A11" s="11">
        <v>2</v>
      </c>
      <c r="B11" s="12" t="s">
        <v>24</v>
      </c>
      <c r="C11" s="13" t="s">
        <v>25</v>
      </c>
      <c r="D11" s="14">
        <v>10073</v>
      </c>
      <c r="E11" s="14">
        <v>9840027.15</v>
      </c>
      <c r="F11" s="14">
        <v>6327260.43</v>
      </c>
      <c r="G11" s="14">
        <v>6246477.45</v>
      </c>
      <c r="H11" s="14">
        <v>612157.01</v>
      </c>
      <c r="I11" s="14">
        <v>626.4</v>
      </c>
      <c r="J11" s="14">
        <v>0</v>
      </c>
      <c r="K11" s="14">
        <v>5633694.04</v>
      </c>
      <c r="L11" s="14">
        <f t="shared" si="0"/>
        <v>1</v>
      </c>
      <c r="M11" s="14">
        <f t="shared" si="1"/>
        <v>0</v>
      </c>
      <c r="N11" s="14">
        <v>0</v>
      </c>
      <c r="O11" s="14">
        <v>612157.01</v>
      </c>
    </row>
    <row r="12" ht="32.1" customHeight="1" spans="1:15">
      <c r="A12" s="11">
        <v>3</v>
      </c>
      <c r="B12" s="12" t="s">
        <v>26</v>
      </c>
      <c r="C12" s="13" t="s">
        <v>27</v>
      </c>
      <c r="D12" s="14">
        <v>1245</v>
      </c>
      <c r="E12" s="14">
        <v>2080134.83</v>
      </c>
      <c r="F12" s="14">
        <v>1550900.03</v>
      </c>
      <c r="G12" s="14">
        <v>1542575.27</v>
      </c>
      <c r="H12" s="14">
        <v>147016.76</v>
      </c>
      <c r="I12" s="14">
        <v>434.76</v>
      </c>
      <c r="J12" s="14">
        <v>0</v>
      </c>
      <c r="K12" s="14">
        <v>1395123.75</v>
      </c>
      <c r="L12" s="14">
        <f t="shared" si="0"/>
        <v>1</v>
      </c>
      <c r="M12" s="14">
        <f t="shared" si="1"/>
        <v>0</v>
      </c>
      <c r="N12" s="14">
        <v>0</v>
      </c>
      <c r="O12" s="14">
        <v>147016.76</v>
      </c>
    </row>
    <row r="13" ht="32.1" customHeight="1" spans="1:15">
      <c r="A13" s="11">
        <v>4</v>
      </c>
      <c r="B13" s="12" t="s">
        <v>28</v>
      </c>
      <c r="C13" s="13" t="s">
        <v>29</v>
      </c>
      <c r="D13" s="14">
        <v>13</v>
      </c>
      <c r="E13" s="14">
        <v>6098.28</v>
      </c>
      <c r="F13" s="14">
        <v>2841.01</v>
      </c>
      <c r="G13" s="14">
        <v>2841.01</v>
      </c>
      <c r="H13" s="14">
        <v>284.1</v>
      </c>
      <c r="I13" s="14">
        <v>0</v>
      </c>
      <c r="J13" s="14">
        <v>0</v>
      </c>
      <c r="K13" s="14">
        <v>2556.91</v>
      </c>
      <c r="L13" s="14">
        <f t="shared" si="0"/>
        <v>1</v>
      </c>
      <c r="M13" s="14">
        <f t="shared" si="1"/>
        <v>0</v>
      </c>
      <c r="N13" s="14">
        <v>0</v>
      </c>
      <c r="O13" s="14">
        <v>284.1</v>
      </c>
    </row>
    <row r="14" ht="32.1" customHeight="1" spans="1:15">
      <c r="A14" s="11">
        <v>5</v>
      </c>
      <c r="B14" s="12" t="s">
        <v>30</v>
      </c>
      <c r="C14" s="13" t="s">
        <v>31</v>
      </c>
      <c r="D14" s="14">
        <v>10211</v>
      </c>
      <c r="E14" s="14">
        <v>9915079.28</v>
      </c>
      <c r="F14" s="14">
        <v>7224747.23</v>
      </c>
      <c r="G14" s="14">
        <v>7227952.78</v>
      </c>
      <c r="H14" s="14">
        <v>703708.47</v>
      </c>
      <c r="I14" s="14">
        <v>0</v>
      </c>
      <c r="J14" s="14">
        <v>0</v>
      </c>
      <c r="K14" s="14">
        <v>6524244.31</v>
      </c>
      <c r="L14" s="14">
        <f t="shared" si="0"/>
        <v>1</v>
      </c>
      <c r="M14" s="14">
        <f t="shared" si="1"/>
        <v>0</v>
      </c>
      <c r="N14" s="14">
        <v>0</v>
      </c>
      <c r="O14" s="14">
        <v>703708.47</v>
      </c>
    </row>
    <row r="15" ht="32.1" customHeight="1" spans="1:15">
      <c r="A15" s="11">
        <v>6</v>
      </c>
      <c r="B15" s="12" t="s">
        <v>32</v>
      </c>
      <c r="C15" s="13" t="s">
        <v>33</v>
      </c>
      <c r="D15" s="14">
        <v>8937</v>
      </c>
      <c r="E15" s="14">
        <v>1220636.45</v>
      </c>
      <c r="F15" s="14">
        <v>810378.44</v>
      </c>
      <c r="G15" s="14">
        <v>810378.44</v>
      </c>
      <c r="H15" s="14">
        <v>80493.59</v>
      </c>
      <c r="I15" s="14">
        <v>349.76</v>
      </c>
      <c r="J15" s="14">
        <v>0</v>
      </c>
      <c r="K15" s="14">
        <v>729535.09</v>
      </c>
      <c r="L15" s="14">
        <f t="shared" si="0"/>
        <v>1</v>
      </c>
      <c r="M15" s="14">
        <f t="shared" si="1"/>
        <v>0</v>
      </c>
      <c r="N15" s="14">
        <v>0</v>
      </c>
      <c r="O15" s="14">
        <v>80493.59</v>
      </c>
    </row>
    <row r="16" ht="32.1" customHeight="1" spans="1:15">
      <c r="A16" s="11">
        <v>7</v>
      </c>
      <c r="B16" s="12" t="s">
        <v>34</v>
      </c>
      <c r="C16" s="13" t="s">
        <v>35</v>
      </c>
      <c r="D16" s="14">
        <v>564</v>
      </c>
      <c r="E16" s="14">
        <v>52638.51</v>
      </c>
      <c r="F16" s="14">
        <v>31962.91</v>
      </c>
      <c r="G16" s="14">
        <v>31962.91</v>
      </c>
      <c r="H16" s="14">
        <v>3196.44</v>
      </c>
      <c r="I16" s="14">
        <v>0</v>
      </c>
      <c r="J16" s="14">
        <v>0</v>
      </c>
      <c r="K16" s="14">
        <v>28766.47</v>
      </c>
      <c r="L16" s="14">
        <f t="shared" si="0"/>
        <v>1</v>
      </c>
      <c r="M16" s="14">
        <f t="shared" ref="M16:M33" si="2">K16+J16+I16+H16-G16</f>
        <v>0</v>
      </c>
      <c r="N16" s="14">
        <v>0</v>
      </c>
      <c r="O16" s="14">
        <v>3196.44</v>
      </c>
    </row>
    <row r="17" ht="32.1" customHeight="1" spans="1:15">
      <c r="A17" s="11">
        <v>8</v>
      </c>
      <c r="B17" s="12" t="s">
        <v>36</v>
      </c>
      <c r="C17" s="13" t="s">
        <v>37</v>
      </c>
      <c r="D17" s="14">
        <v>499</v>
      </c>
      <c r="E17" s="14">
        <v>322736.98</v>
      </c>
      <c r="F17" s="14">
        <v>250878.98</v>
      </c>
      <c r="G17" s="14">
        <v>253940.52</v>
      </c>
      <c r="H17" s="14">
        <v>25394.14</v>
      </c>
      <c r="I17" s="14">
        <v>0</v>
      </c>
      <c r="J17" s="14">
        <v>0</v>
      </c>
      <c r="K17" s="14">
        <v>228546.38</v>
      </c>
      <c r="L17" s="14">
        <f t="shared" si="0"/>
        <v>1</v>
      </c>
      <c r="M17" s="14">
        <f t="shared" si="2"/>
        <v>0</v>
      </c>
      <c r="N17" s="14">
        <v>0</v>
      </c>
      <c r="O17" s="14">
        <v>25394.14</v>
      </c>
    </row>
    <row r="18" ht="32.1" customHeight="1" spans="1:15">
      <c r="A18" s="11">
        <v>9</v>
      </c>
      <c r="B18" s="12" t="s">
        <v>38</v>
      </c>
      <c r="C18" s="13" t="s">
        <v>39</v>
      </c>
      <c r="D18" s="14">
        <v>55</v>
      </c>
      <c r="E18" s="14">
        <v>202543.77</v>
      </c>
      <c r="F18" s="14">
        <v>144220.12</v>
      </c>
      <c r="G18" s="14">
        <v>140107.48</v>
      </c>
      <c r="H18" s="14">
        <v>14010.76</v>
      </c>
      <c r="I18" s="14">
        <v>0</v>
      </c>
      <c r="J18" s="14">
        <v>0</v>
      </c>
      <c r="K18" s="14">
        <v>126096.72</v>
      </c>
      <c r="L18" s="14">
        <f t="shared" si="0"/>
        <v>1</v>
      </c>
      <c r="M18" s="14">
        <f t="shared" si="2"/>
        <v>0</v>
      </c>
      <c r="N18" s="14">
        <v>0</v>
      </c>
      <c r="O18" s="14">
        <v>14010.76</v>
      </c>
    </row>
    <row r="19" ht="32.1" customHeight="1" spans="1:15">
      <c r="A19" s="11">
        <v>10</v>
      </c>
      <c r="B19" s="12" t="s">
        <v>40</v>
      </c>
      <c r="C19" s="13" t="s">
        <v>41</v>
      </c>
      <c r="D19" s="14">
        <v>26</v>
      </c>
      <c r="E19" s="14">
        <v>7052.45</v>
      </c>
      <c r="F19" s="14">
        <v>3760.94</v>
      </c>
      <c r="G19" s="14">
        <v>3760.94</v>
      </c>
      <c r="H19" s="14">
        <v>376.08</v>
      </c>
      <c r="I19" s="14">
        <v>0</v>
      </c>
      <c r="J19" s="14">
        <v>0</v>
      </c>
      <c r="K19" s="14">
        <v>3384.86</v>
      </c>
      <c r="L19" s="14">
        <f t="shared" si="0"/>
        <v>1</v>
      </c>
      <c r="M19" s="14">
        <f t="shared" si="2"/>
        <v>0</v>
      </c>
      <c r="N19" s="14">
        <v>0</v>
      </c>
      <c r="O19" s="14">
        <v>376.08</v>
      </c>
    </row>
    <row r="20" ht="32.1" customHeight="1" spans="1:15">
      <c r="A20" s="11">
        <v>11</v>
      </c>
      <c r="B20" s="12" t="s">
        <v>42</v>
      </c>
      <c r="C20" s="13" t="s">
        <v>43</v>
      </c>
      <c r="D20" s="14">
        <v>20</v>
      </c>
      <c r="E20" s="14">
        <v>2107.07</v>
      </c>
      <c r="F20" s="14">
        <v>1395.65</v>
      </c>
      <c r="G20" s="14">
        <v>1395.65</v>
      </c>
      <c r="H20" s="14">
        <v>139.55</v>
      </c>
      <c r="I20" s="14">
        <v>0</v>
      </c>
      <c r="J20" s="14">
        <v>0</v>
      </c>
      <c r="K20" s="14">
        <v>1256.1</v>
      </c>
      <c r="L20" s="14">
        <f t="shared" si="0"/>
        <v>1</v>
      </c>
      <c r="M20" s="14">
        <f t="shared" si="2"/>
        <v>0</v>
      </c>
      <c r="N20" s="14">
        <v>0</v>
      </c>
      <c r="O20" s="14">
        <v>139.55</v>
      </c>
    </row>
    <row r="21" ht="32.1" customHeight="1" spans="1:15">
      <c r="A21" s="11">
        <v>12</v>
      </c>
      <c r="B21" s="12" t="s">
        <v>44</v>
      </c>
      <c r="C21" s="13" t="s">
        <v>45</v>
      </c>
      <c r="D21" s="14">
        <v>16</v>
      </c>
      <c r="E21" s="14">
        <v>1517.46</v>
      </c>
      <c r="F21" s="14">
        <v>826.16</v>
      </c>
      <c r="G21" s="14">
        <v>826.16</v>
      </c>
      <c r="H21" s="14">
        <v>82.61</v>
      </c>
      <c r="I21" s="14">
        <v>0</v>
      </c>
      <c r="J21" s="14">
        <v>0</v>
      </c>
      <c r="K21" s="14">
        <v>743.55</v>
      </c>
      <c r="L21" s="14">
        <f t="shared" si="0"/>
        <v>1</v>
      </c>
      <c r="M21" s="14">
        <f t="shared" si="2"/>
        <v>0</v>
      </c>
      <c r="N21" s="14">
        <v>0</v>
      </c>
      <c r="O21" s="14">
        <v>82.61</v>
      </c>
    </row>
    <row r="22" ht="32.1" customHeight="1" spans="1:15">
      <c r="A22" s="11">
        <v>13</v>
      </c>
      <c r="B22" s="12" t="s">
        <v>46</v>
      </c>
      <c r="C22" s="13" t="s">
        <v>47</v>
      </c>
      <c r="D22" s="14">
        <v>3138</v>
      </c>
      <c r="E22" s="14">
        <v>6299263.73</v>
      </c>
      <c r="F22" s="14">
        <v>4886327.96</v>
      </c>
      <c r="G22" s="14">
        <v>4827386.89</v>
      </c>
      <c r="H22" s="14">
        <v>476140.83</v>
      </c>
      <c r="I22" s="14">
        <v>0</v>
      </c>
      <c r="J22" s="14">
        <v>0</v>
      </c>
      <c r="K22" s="14">
        <v>4351246.06</v>
      </c>
      <c r="L22" s="14">
        <f t="shared" si="0"/>
        <v>1</v>
      </c>
      <c r="M22" s="14">
        <f t="shared" si="2"/>
        <v>0</v>
      </c>
      <c r="N22" s="14">
        <v>0</v>
      </c>
      <c r="O22" s="14">
        <v>476140.83</v>
      </c>
    </row>
    <row r="23" ht="32.1" customHeight="1" spans="1:15">
      <c r="A23" s="11">
        <v>14</v>
      </c>
      <c r="B23" s="12" t="s">
        <v>48</v>
      </c>
      <c r="C23" s="13" t="s">
        <v>49</v>
      </c>
      <c r="D23" s="14">
        <v>1038</v>
      </c>
      <c r="E23" s="14">
        <v>3423409.49</v>
      </c>
      <c r="F23" s="14">
        <v>2673680.46</v>
      </c>
      <c r="G23" s="14">
        <v>2661794.16</v>
      </c>
      <c r="H23" s="14">
        <v>242634.88</v>
      </c>
      <c r="I23" s="14">
        <v>5252.33</v>
      </c>
      <c r="J23" s="14">
        <v>0</v>
      </c>
      <c r="K23" s="14">
        <v>2413906.95</v>
      </c>
      <c r="L23" s="14">
        <f t="shared" si="0"/>
        <v>1</v>
      </c>
      <c r="M23" s="14">
        <f t="shared" si="2"/>
        <v>0</v>
      </c>
      <c r="N23" s="14">
        <v>0</v>
      </c>
      <c r="O23" s="14">
        <v>242634.88</v>
      </c>
    </row>
    <row r="24" ht="32.1" customHeight="1" spans="1:15">
      <c r="A24" s="11">
        <v>15</v>
      </c>
      <c r="B24" s="12" t="s">
        <v>50</v>
      </c>
      <c r="C24" s="13" t="s">
        <v>51</v>
      </c>
      <c r="D24" s="14">
        <v>953</v>
      </c>
      <c r="E24" s="14">
        <v>2676894.61</v>
      </c>
      <c r="F24" s="14">
        <v>2093379.99</v>
      </c>
      <c r="G24" s="14">
        <v>2101187.55</v>
      </c>
      <c r="H24" s="14">
        <v>207767.97</v>
      </c>
      <c r="I24" s="14">
        <v>19884.84</v>
      </c>
      <c r="J24" s="14">
        <v>0</v>
      </c>
      <c r="K24" s="14">
        <v>1873534.74</v>
      </c>
      <c r="L24" s="14">
        <f t="shared" si="0"/>
        <v>1</v>
      </c>
      <c r="M24" s="14">
        <f t="shared" si="2"/>
        <v>0</v>
      </c>
      <c r="N24" s="14">
        <v>0</v>
      </c>
      <c r="O24" s="14">
        <v>207767.97</v>
      </c>
    </row>
    <row r="25" ht="32.1" customHeight="1" spans="1:15">
      <c r="A25" s="11">
        <v>16</v>
      </c>
      <c r="B25" s="12" t="s">
        <v>52</v>
      </c>
      <c r="C25" s="13" t="s">
        <v>53</v>
      </c>
      <c r="D25" s="14">
        <v>989</v>
      </c>
      <c r="E25" s="14">
        <v>260222.16</v>
      </c>
      <c r="F25" s="14">
        <v>188913.88</v>
      </c>
      <c r="G25" s="14">
        <v>188913.88</v>
      </c>
      <c r="H25" s="14">
        <v>18891.73</v>
      </c>
      <c r="I25" s="14">
        <v>0</v>
      </c>
      <c r="J25" s="14">
        <v>0</v>
      </c>
      <c r="K25" s="14">
        <v>170022.15</v>
      </c>
      <c r="L25" s="14">
        <f t="shared" si="0"/>
        <v>1</v>
      </c>
      <c r="M25" s="14">
        <f t="shared" si="2"/>
        <v>0</v>
      </c>
      <c r="N25" s="14">
        <v>0</v>
      </c>
      <c r="O25" s="14">
        <v>18891.73</v>
      </c>
    </row>
    <row r="26" ht="32.1" customHeight="1" spans="1:15">
      <c r="A26" s="11">
        <v>17</v>
      </c>
      <c r="B26" s="12" t="s">
        <v>54</v>
      </c>
      <c r="C26" s="13" t="s">
        <v>55</v>
      </c>
      <c r="D26" s="14">
        <v>10658</v>
      </c>
      <c r="E26" s="14">
        <v>4848631.26</v>
      </c>
      <c r="F26" s="14">
        <v>3615482.37</v>
      </c>
      <c r="G26" s="14">
        <v>3634128.49</v>
      </c>
      <c r="H26" s="14">
        <v>363232.31</v>
      </c>
      <c r="I26" s="14">
        <v>1318.62</v>
      </c>
      <c r="J26" s="14">
        <v>0</v>
      </c>
      <c r="K26" s="14">
        <v>3269577.56</v>
      </c>
      <c r="L26" s="14">
        <f t="shared" si="0"/>
        <v>1</v>
      </c>
      <c r="M26" s="14">
        <f t="shared" si="2"/>
        <v>0</v>
      </c>
      <c r="N26" s="14">
        <v>0</v>
      </c>
      <c r="O26" s="14">
        <v>363232.31</v>
      </c>
    </row>
    <row r="27" ht="32.1" customHeight="1" spans="1:15">
      <c r="A27" s="11">
        <v>18</v>
      </c>
      <c r="B27" s="12" t="s">
        <v>56</v>
      </c>
      <c r="C27" s="13" t="s">
        <v>57</v>
      </c>
      <c r="D27" s="14">
        <v>751</v>
      </c>
      <c r="E27" s="14">
        <v>1630606.63</v>
      </c>
      <c r="F27" s="14">
        <v>1190661.77</v>
      </c>
      <c r="G27" s="14">
        <v>1159102.81</v>
      </c>
      <c r="H27" s="14">
        <v>115910.34</v>
      </c>
      <c r="I27" s="14">
        <v>0</v>
      </c>
      <c r="J27" s="14">
        <v>0</v>
      </c>
      <c r="K27" s="14">
        <v>1043192.47</v>
      </c>
      <c r="L27" s="14">
        <f t="shared" si="0"/>
        <v>1</v>
      </c>
      <c r="M27" s="14">
        <f t="shared" si="2"/>
        <v>0</v>
      </c>
      <c r="N27" s="14">
        <v>0</v>
      </c>
      <c r="O27" s="14">
        <v>115910.34</v>
      </c>
    </row>
    <row r="28" ht="32.1" customHeight="1" spans="1:15">
      <c r="A28" s="11">
        <v>19</v>
      </c>
      <c r="B28" s="12" t="s">
        <v>58</v>
      </c>
      <c r="C28" s="13" t="s">
        <v>59</v>
      </c>
      <c r="D28" s="14">
        <v>397</v>
      </c>
      <c r="E28" s="14">
        <v>46869.88</v>
      </c>
      <c r="F28" s="14">
        <v>33928.28</v>
      </c>
      <c r="G28" s="14">
        <v>37773.47</v>
      </c>
      <c r="H28" s="14">
        <v>3777.46</v>
      </c>
      <c r="I28" s="14">
        <v>0</v>
      </c>
      <c r="J28" s="14">
        <v>0</v>
      </c>
      <c r="K28" s="14">
        <v>33996.01</v>
      </c>
      <c r="L28" s="14">
        <f t="shared" si="0"/>
        <v>1</v>
      </c>
      <c r="M28" s="14">
        <f t="shared" si="2"/>
        <v>0</v>
      </c>
      <c r="N28" s="14">
        <v>0</v>
      </c>
      <c r="O28" s="14">
        <v>3777.46</v>
      </c>
    </row>
    <row r="29" ht="32.1" customHeight="1" spans="1:15">
      <c r="A29" s="11">
        <v>20</v>
      </c>
      <c r="B29" s="12" t="s">
        <v>60</v>
      </c>
      <c r="C29" s="13" t="s">
        <v>61</v>
      </c>
      <c r="D29" s="14">
        <v>141</v>
      </c>
      <c r="E29" s="14">
        <v>9880.69</v>
      </c>
      <c r="F29" s="14">
        <v>4533.03</v>
      </c>
      <c r="G29" s="14">
        <v>4533.03</v>
      </c>
      <c r="H29" s="14">
        <v>453.3</v>
      </c>
      <c r="I29" s="14">
        <v>0</v>
      </c>
      <c r="J29" s="14">
        <v>0</v>
      </c>
      <c r="K29" s="14">
        <v>4079.73</v>
      </c>
      <c r="L29" s="14">
        <f t="shared" si="0"/>
        <v>1</v>
      </c>
      <c r="M29" s="14">
        <f t="shared" si="2"/>
        <v>0</v>
      </c>
      <c r="N29" s="14">
        <v>0</v>
      </c>
      <c r="O29" s="14">
        <v>453.3</v>
      </c>
    </row>
    <row r="30" ht="45" customHeight="1" spans="1:15">
      <c r="A30" s="11">
        <v>21</v>
      </c>
      <c r="B30" s="12" t="s">
        <v>62</v>
      </c>
      <c r="C30" s="13" t="s">
        <v>63</v>
      </c>
      <c r="D30" s="14">
        <v>1129</v>
      </c>
      <c r="E30" s="14">
        <v>389351.7</v>
      </c>
      <c r="F30" s="14">
        <v>217397.86</v>
      </c>
      <c r="G30" s="14">
        <v>217397.86</v>
      </c>
      <c r="H30" s="14">
        <v>21741.03</v>
      </c>
      <c r="I30" s="14">
        <v>467.25</v>
      </c>
      <c r="J30" s="14">
        <v>0</v>
      </c>
      <c r="K30" s="14">
        <v>195189.58</v>
      </c>
      <c r="L30" s="14">
        <f t="shared" si="0"/>
        <v>1</v>
      </c>
      <c r="M30" s="14">
        <f t="shared" si="2"/>
        <v>0</v>
      </c>
      <c r="N30" s="14">
        <v>0</v>
      </c>
      <c r="O30" s="14">
        <v>21741.03</v>
      </c>
    </row>
    <row r="31" ht="32.1" customHeight="1" spans="1:15">
      <c r="A31" s="11">
        <v>22</v>
      </c>
      <c r="B31" s="12" t="s">
        <v>64</v>
      </c>
      <c r="C31" s="13" t="s">
        <v>65</v>
      </c>
      <c r="D31" s="14">
        <v>22432</v>
      </c>
      <c r="E31" s="14">
        <v>10937135.84</v>
      </c>
      <c r="F31" s="14">
        <v>7622715.1</v>
      </c>
      <c r="G31" s="14">
        <v>7348997.47</v>
      </c>
      <c r="H31" s="14">
        <v>734337.83</v>
      </c>
      <c r="I31" s="14">
        <v>1885.41</v>
      </c>
      <c r="J31" s="14">
        <v>0</v>
      </c>
      <c r="K31" s="14">
        <v>6612774.23</v>
      </c>
      <c r="L31" s="14">
        <f t="shared" si="0"/>
        <v>1</v>
      </c>
      <c r="M31" s="14">
        <f t="shared" si="2"/>
        <v>0</v>
      </c>
      <c r="N31" s="14">
        <v>0</v>
      </c>
      <c r="O31" s="14">
        <v>734337.83</v>
      </c>
    </row>
    <row r="32" ht="32.1" customHeight="1" spans="1:15">
      <c r="A32" s="11">
        <v>23</v>
      </c>
      <c r="B32" s="12" t="s">
        <v>66</v>
      </c>
      <c r="C32" s="13" t="s">
        <v>67</v>
      </c>
      <c r="D32" s="14">
        <v>2164</v>
      </c>
      <c r="E32" s="14">
        <v>3218002.16</v>
      </c>
      <c r="F32" s="14">
        <v>2500035.48</v>
      </c>
      <c r="G32" s="14">
        <v>2431368.4</v>
      </c>
      <c r="H32" s="14">
        <v>242006.08</v>
      </c>
      <c r="I32" s="14">
        <v>0</v>
      </c>
      <c r="J32" s="14">
        <v>0</v>
      </c>
      <c r="K32" s="14">
        <v>2189362.32</v>
      </c>
      <c r="L32" s="14">
        <f t="shared" si="0"/>
        <v>1</v>
      </c>
      <c r="M32" s="14">
        <f t="shared" si="2"/>
        <v>0</v>
      </c>
      <c r="N32" s="14">
        <v>0</v>
      </c>
      <c r="O32" s="14">
        <v>242006.08</v>
      </c>
    </row>
    <row r="33" ht="32.1" customHeight="1" spans="1:15">
      <c r="A33" s="11">
        <v>24</v>
      </c>
      <c r="B33" s="12" t="s">
        <v>68</v>
      </c>
      <c r="C33" s="13" t="s">
        <v>69</v>
      </c>
      <c r="D33" s="14">
        <v>159</v>
      </c>
      <c r="E33" s="14">
        <v>16653.79</v>
      </c>
      <c r="F33" s="14">
        <v>11660.85</v>
      </c>
      <c r="G33" s="14">
        <v>11660.85</v>
      </c>
      <c r="H33" s="14">
        <v>1166.1</v>
      </c>
      <c r="I33" s="14">
        <v>0</v>
      </c>
      <c r="J33" s="14">
        <v>0</v>
      </c>
      <c r="K33" s="14">
        <v>10494.75</v>
      </c>
      <c r="L33" s="14">
        <f t="shared" si="0"/>
        <v>1</v>
      </c>
      <c r="M33" s="14">
        <f t="shared" si="2"/>
        <v>0</v>
      </c>
      <c r="N33" s="14">
        <v>0</v>
      </c>
      <c r="O33" s="14">
        <v>1166.1</v>
      </c>
    </row>
    <row r="34" s="1" customFormat="1" ht="32.1" customHeight="1" spans="1:15">
      <c r="A34" s="15" t="s">
        <v>70</v>
      </c>
      <c r="B34" s="15"/>
      <c r="C34" s="15"/>
      <c r="D34" s="15">
        <f>SUM(D10:D33)</f>
        <v>91944</v>
      </c>
      <c r="E34" s="15">
        <f t="shared" ref="E34:O34" si="3">SUM(E10:E33)</f>
        <v>75982076.8</v>
      </c>
      <c r="F34" s="15">
        <f t="shared" si="3"/>
        <v>54325976.36</v>
      </c>
      <c r="G34" s="15">
        <f t="shared" si="3"/>
        <v>53714696.57</v>
      </c>
      <c r="H34" s="15">
        <f t="shared" si="3"/>
        <v>5288048.64</v>
      </c>
      <c r="I34" s="15">
        <f t="shared" si="3"/>
        <v>30380.85</v>
      </c>
      <c r="J34" s="15">
        <f t="shared" si="3"/>
        <v>0</v>
      </c>
      <c r="K34" s="15">
        <f t="shared" si="3"/>
        <v>48396267.08</v>
      </c>
      <c r="L34" s="15">
        <f t="shared" si="3"/>
        <v>24</v>
      </c>
      <c r="M34" s="15">
        <f t="shared" si="3"/>
        <v>0</v>
      </c>
      <c r="N34" s="15">
        <f t="shared" si="3"/>
        <v>0</v>
      </c>
      <c r="O34" s="15">
        <f t="shared" si="3"/>
        <v>5288048.64</v>
      </c>
    </row>
    <row r="35" ht="50.1" customHeight="1"/>
    <row r="36" ht="50.1" customHeight="1"/>
    <row r="37" ht="50.1" customHeight="1"/>
    <row r="38" ht="50.1" customHeight="1"/>
    <row r="39" ht="50.1" customHeight="1"/>
    <row r="40" ht="50.1" customHeight="1"/>
    <row r="41" ht="50.1" customHeight="1"/>
    <row r="42" ht="50.1" customHeight="1"/>
    <row r="43" ht="50.1" customHeight="1"/>
    <row r="44" ht="50.1" customHeight="1"/>
    <row r="45" ht="50.1" customHeight="1"/>
    <row r="46" ht="50.1" customHeight="1"/>
    <row r="47" ht="50.1" customHeight="1"/>
    <row r="48" ht="50.1" customHeight="1"/>
    <row r="49" ht="50.1" customHeight="1"/>
    <row r="50" ht="50.1" customHeight="1"/>
    <row r="51" ht="50.1" customHeight="1"/>
    <row r="52" ht="50.1" customHeight="1"/>
    <row r="53" ht="50.1" customHeight="1"/>
    <row r="54" ht="50.1" customHeight="1"/>
    <row r="55" ht="50.1" customHeight="1"/>
    <row r="56" ht="50.1" customHeight="1"/>
    <row r="57" ht="50.1" customHeight="1"/>
    <row r="58" ht="50.1" customHeight="1"/>
    <row r="59" ht="50.1" customHeight="1"/>
    <row r="60" ht="50.1" customHeight="1"/>
    <row r="61" ht="50.1" customHeight="1"/>
    <row r="62" ht="50.1" customHeight="1"/>
    <row r="63" ht="50.1" customHeight="1"/>
    <row r="64" ht="50.1" customHeight="1"/>
    <row r="65" ht="50.1" customHeight="1"/>
    <row r="66" ht="50.1" customHeight="1"/>
    <row r="67" ht="50.1" customHeight="1"/>
    <row r="68" ht="50.1" customHeight="1"/>
    <row r="69" ht="50.1" customHeight="1"/>
    <row r="70" ht="50.1" customHeight="1"/>
    <row r="71" ht="50.1" customHeight="1"/>
    <row r="72" ht="50.1" customHeight="1"/>
    <row r="73" ht="50.1" customHeight="1"/>
    <row r="74" ht="50.1" customHeight="1"/>
    <row r="75" ht="50.1" customHeight="1"/>
    <row r="76" ht="50.1" customHeight="1"/>
    <row r="77" ht="50.1" customHeight="1"/>
    <row r="78" ht="50.1" customHeight="1"/>
    <row r="79" ht="50.1" customHeight="1"/>
    <row r="80" ht="50.1" customHeight="1"/>
    <row r="81" ht="50.1" customHeight="1"/>
  </sheetData>
  <mergeCells count="23">
    <mergeCell ref="A1:B1"/>
    <mergeCell ref="B2:N2"/>
    <mergeCell ref="J3:L3"/>
    <mergeCell ref="M3:N3"/>
    <mergeCell ref="A34:C34"/>
    <mergeCell ref="A5:A9"/>
    <mergeCell ref="B5:B9"/>
    <mergeCell ref="C5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D5:F7"/>
    <mergeCell ref="G5:K7"/>
    <mergeCell ref="L5:O7"/>
  </mergeCells>
  <pageMargins left="1.24791666666667" right="1.24791666666667" top="0.550694444444444" bottom="0.314583333333333" header="0.298611111111111" footer="0.298611111111111"/>
  <pageSetup paperSize="8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SJDN</cp:lastModifiedBy>
  <dcterms:created xsi:type="dcterms:W3CDTF">2025-05-10T04:45:00Z</dcterms:created>
  <dcterms:modified xsi:type="dcterms:W3CDTF">2025-05-16T08:17:02Z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724C80526C0D44C2A9923C4F5915CF85_12</vt:lpwstr>
  </property>
  <property fmtid="{D5CDD505-2E9C-101B-9397-08002B2CF9AE}" pid="3" name="KSOProductBuildVer">
    <vt:lpwstr>2052-12.1.0.20784</vt:lpwstr>
  </property>
</Properties>
</file>