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<sst xmlns="http://schemas.openxmlformats.org/spreadsheetml/2006/main" count="125" uniqueCount="79">
  <si>
    <t>附件3</t>
  </si>
  <si>
    <t/>
  </si>
  <si>
    <t>2024年本溪市城镇职工基本医疗保险特病门诊定点医疗机构年清算汇总表</t>
  </si>
  <si>
    <t>单位：元</t>
  </si>
  <si>
    <t>序号</t>
  </si>
  <si>
    <t>医疗机构编码</t>
  </si>
  <si>
    <t>医疗机构名称</t>
  </si>
  <si>
    <t>医疗费发生情况</t>
  </si>
  <si>
    <t>月结算情况</t>
  </si>
  <si>
    <t>年清算情况</t>
  </si>
  <si>
    <t>就诊人次</t>
  </si>
  <si>
    <t>医疗费总额</t>
  </si>
  <si>
    <t>统筹发生金额</t>
  </si>
  <si>
    <t>统筹基金应付金额</t>
  </si>
  <si>
    <t>预留金金额</t>
  </si>
  <si>
    <t>月结扣款总金额</t>
  </si>
  <si>
    <t>月结补偿金额</t>
  </si>
  <si>
    <t>统筹基金已付金额</t>
  </si>
  <si>
    <t>清算系数</t>
  </si>
  <si>
    <t>年清算补偿金额</t>
  </si>
  <si>
    <t>年清算不付金额</t>
  </si>
  <si>
    <t>年清算实付金额</t>
  </si>
  <si>
    <t>H21050200001</t>
  </si>
  <si>
    <t>本溪市中医院</t>
  </si>
  <si>
    <t>H21050200006</t>
  </si>
  <si>
    <t>辽宁省健康产业集团本钢南地医院</t>
  </si>
  <si>
    <t>H21050200009</t>
  </si>
  <si>
    <t>本溪市红十字会医院</t>
  </si>
  <si>
    <t>H21050200011</t>
  </si>
  <si>
    <t>辽宁省健康产业集团本钢北营医院</t>
  </si>
  <si>
    <t>H21050200012</t>
  </si>
  <si>
    <t>辽宁健康产业集团本钢总医院</t>
  </si>
  <si>
    <t>H21050200035</t>
  </si>
  <si>
    <t>平山区平山街道（本钢）社区卫生服务中心</t>
  </si>
  <si>
    <t>H21050200068</t>
  </si>
  <si>
    <t>本溪市铁路医院</t>
  </si>
  <si>
    <t>H21050200151</t>
  </si>
  <si>
    <t>辽宁省健康产业集团本钢南地医院崔东门诊部</t>
  </si>
  <si>
    <t>H21050200153</t>
  </si>
  <si>
    <t>本溪舒鑫血液透析中心</t>
  </si>
  <si>
    <t>H21050200162</t>
  </si>
  <si>
    <t>本钢疾病预防控制中心专科门诊部</t>
  </si>
  <si>
    <t>H21050300007</t>
  </si>
  <si>
    <t>本溪市康宁医院</t>
  </si>
  <si>
    <t>H21050300184</t>
  </si>
  <si>
    <t>辽宁中医药大学附属医院（沈本院区）</t>
  </si>
  <si>
    <t>H21050400002</t>
  </si>
  <si>
    <t>本溪市中心医院</t>
  </si>
  <si>
    <t>H21050400004</t>
  </si>
  <si>
    <t>本溪市第六人民医院</t>
  </si>
  <si>
    <t>H21050400005</t>
  </si>
  <si>
    <t>本溪市第九人民医院</t>
  </si>
  <si>
    <t>H21050400071</t>
  </si>
  <si>
    <t>本溪博康血液透析中心</t>
  </si>
  <si>
    <t>H21050400077</t>
  </si>
  <si>
    <t>三生肾病专科门诊</t>
  </si>
  <si>
    <t>H21050400167</t>
  </si>
  <si>
    <t>辽宁德信行大药房有限公司北地西医内科诊所</t>
  </si>
  <si>
    <t>H21050500139</t>
  </si>
  <si>
    <t>辽宁省健康产业集团本钢南芬医院</t>
  </si>
  <si>
    <t>H21052100003</t>
  </si>
  <si>
    <t>本溪安康医院</t>
  </si>
  <si>
    <t>H21052100013</t>
  </si>
  <si>
    <t>本溪满族自治县第一人民医院</t>
  </si>
  <si>
    <t>H21052100015</t>
  </si>
  <si>
    <t>本溪满族自治县第三人民医院</t>
  </si>
  <si>
    <t>H21052100018</t>
  </si>
  <si>
    <t>本溪满族自治县第二人民医院</t>
  </si>
  <si>
    <t>H21052100138</t>
  </si>
  <si>
    <t>本溪满族自治县中医院</t>
  </si>
  <si>
    <t>H21052100170</t>
  </si>
  <si>
    <t>辽宁德信行大药房有限公司观音阁西医内科诊所</t>
  </si>
  <si>
    <t>H21052200014</t>
  </si>
  <si>
    <t>桓仁满族自治县中医院</t>
  </si>
  <si>
    <t>H21052200126</t>
  </si>
  <si>
    <t>桓仁满族自治县人民医院</t>
  </si>
  <si>
    <t>H21052200134</t>
  </si>
  <si>
    <t>本溪康卫医院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</si>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</sst>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6">
    <font>
      <sz val="11"/>
      <color indexed="8"/>
      <name val="宋体"/>
      <charset val="134"/>
      <scheme val="minor"/>
    </font>
    <font>
      <sz val="11"/>
      <color rgb="FF000000"/>
      <name val="宋体"/>
      <charset val="134"/>
    </font>
    <font>
      <sz val="9"/>
      <color rgb="FF000000"/>
      <name val="宋体"/>
      <charset val="134"/>
    </font>
    <font>
      <b/>
      <sz val="18"/>
      <color rgb="FF000000"/>
      <name val="宋体"/>
      <charset val="134"/>
    </font>
    <font>
      <sz val="10"/>
      <color rgb="FF000000"/>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rgb="FFFF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6" borderId="7" applyNumberFormat="0" applyAlignment="0" applyProtection="0">
      <alignment vertical="center"/>
    </xf>
    <xf numFmtId="0" fontId="16" fillId="7" borderId="8" applyNumberFormat="0" applyAlignment="0" applyProtection="0">
      <alignment vertical="center"/>
    </xf>
    <xf numFmtId="0" fontId="17" fillId="7" borderId="7" applyNumberFormat="0" applyAlignment="0" applyProtection="0">
      <alignment vertical="center"/>
    </xf>
    <xf numFmtId="0" fontId="18" fillId="8"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4">
    <xf numFmtId="0" fontId="0" fillId="0" borderId="0" xfId="0" applyFont="1">
      <alignment vertical="center"/>
    </xf>
    <xf numFmtId="0" fontId="0" fillId="2" borderId="0" xfId="0" applyFont="1" applyFill="1">
      <alignment vertical="center"/>
    </xf>
    <xf numFmtId="0" fontId="1"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1" fillId="3" borderId="0" xfId="0" applyFont="1" applyFill="1" applyAlignment="1">
      <alignment horizontal="center" wrapText="1"/>
    </xf>
    <xf numFmtId="0" fontId="1" fillId="3" borderId="0" xfId="0" applyFont="1" applyFill="1" applyAlignment="1">
      <alignment horizontal="left" wrapText="1"/>
    </xf>
    <xf numFmtId="0" fontId="2" fillId="3" borderId="0" xfId="0" applyFont="1" applyFill="1" applyAlignment="1">
      <alignment horizontal="left" vertical="top" wrapText="1"/>
    </xf>
    <xf numFmtId="0" fontId="2" fillId="3" borderId="0" xfId="0" applyFont="1" applyFill="1" applyAlignment="1">
      <alignment horizontal="right" vertical="center" wrapText="1"/>
    </xf>
    <xf numFmtId="0" fontId="2" fillId="3" borderId="0" xfId="0" applyFont="1" applyFill="1" applyAlignment="1">
      <alignment horizontal="right" vertical="top"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176" fontId="1" fillId="3"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0" fillId="2" borderId="3" xfId="0" applyFont="1" applyFill="1" applyBorder="1" applyAlignment="1">
      <alignment horizontal="center" vertical="center"/>
    </xf>
    <xf numFmtId="176" fontId="0" fillId="2" borderId="3" xfId="0" applyNumberFormat="1" applyFont="1" applyFill="1" applyBorder="1" applyAlignment="1">
      <alignment horizontal="center" vertical="center"/>
    </xf>
    <xf numFmtId="177" fontId="0" fillId="2" borderId="3" xfId="0" applyNumberFormat="1" applyFont="1" applyFill="1" applyBorder="1" applyAlignment="1">
      <alignment horizontal="center" vertical="center"/>
    </xf>
    <xf numFmtId="0" fontId="5" fillId="4" borderId="0" xfId="0" applyFont="1" applyFill="1" applyAlignment="1">
      <alignment horizontal="left" wrapText="1"/>
    </xf>
    <xf numFmtId="0" fontId="1" fillId="3" borderId="0" xfId="0" applyFont="1" applyFill="1" applyAlignment="1">
      <alignment horizontal="right" wrapText="1"/>
    </xf>
    <xf numFmtId="177" fontId="0"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zoomScale="90" zoomScaleNormal="90" workbookViewId="0">
      <selection activeCell="B6" sqref="B6:C10"/>
    </sheetView>
  </sheetViews>
  <sheetFormatPr defaultColWidth="9" defaultRowHeight="14.4"/>
  <cols>
    <col min="1" max="1" width="4.87962962962963" customWidth="1"/>
    <col min="2" max="2" width="14.6296296296296" customWidth="1"/>
    <col min="3" max="3" width="44" customWidth="1"/>
    <col min="4" max="4" width="9" customWidth="1"/>
    <col min="5" max="5" width="16.75" customWidth="1"/>
    <col min="6" max="6" width="14.1296296296296" customWidth="1"/>
    <col min="7" max="7" width="19.25" customWidth="1"/>
    <col min="8" max="8" width="16.25" customWidth="1"/>
    <col min="9" max="9" width="19" customWidth="1"/>
    <col min="10" max="14" width="16.25" customWidth="1"/>
    <col min="15" max="15" width="15.6296296296296" customWidth="1"/>
    <col min="16" max="16" width="12.8796296296296" customWidth="1"/>
  </cols>
  <sheetData>
    <row r="1" ht="15" customHeight="1" spans="1:15">
      <c r="A1" s="2" t="s">
        <v>0</v>
      </c>
      <c r="B1" s="3"/>
      <c r="C1" s="4" t="s">
        <v>1</v>
      </c>
      <c r="D1" s="4" t="s">
        <v>1</v>
      </c>
      <c r="E1" s="4" t="s">
        <v>1</v>
      </c>
      <c r="F1" s="4" t="s">
        <v>1</v>
      </c>
      <c r="G1" s="4" t="s">
        <v>1</v>
      </c>
      <c r="H1" s="4" t="s">
        <v>1</v>
      </c>
      <c r="I1" s="4" t="s">
        <v>1</v>
      </c>
      <c r="J1" s="4" t="s">
        <v>1</v>
      </c>
      <c r="K1" s="4" t="s">
        <v>1</v>
      </c>
      <c r="L1" s="4" t="s">
        <v>1</v>
      </c>
      <c r="M1" s="4" t="s">
        <v>1</v>
      </c>
      <c r="N1" s="4" t="s">
        <v>1</v>
      </c>
      <c r="O1" s="4" t="s">
        <v>1</v>
      </c>
    </row>
    <row r="2" ht="23.1" customHeight="1" spans="1:15">
      <c r="A2" s="4" t="s">
        <v>1</v>
      </c>
      <c r="B2" s="5" t="s">
        <v>2</v>
      </c>
      <c r="C2" s="5"/>
      <c r="D2" s="5"/>
      <c r="E2" s="5"/>
      <c r="F2" s="5"/>
      <c r="G2" s="5"/>
      <c r="H2" s="5"/>
      <c r="I2" s="5"/>
      <c r="J2" s="5"/>
      <c r="K2" s="5"/>
      <c r="L2" s="5"/>
      <c r="M2" s="5"/>
      <c r="N2" s="5"/>
      <c r="O2" s="4" t="s">
        <v>1</v>
      </c>
    </row>
    <row r="3" ht="3" customHeight="1" spans="1:15">
      <c r="A3" s="6" t="s">
        <v>1</v>
      </c>
      <c r="B3" s="7"/>
      <c r="C3" s="4" t="s">
        <v>1</v>
      </c>
      <c r="D3" s="4" t="s">
        <v>1</v>
      </c>
      <c r="E3" s="4" t="s">
        <v>1</v>
      </c>
      <c r="F3" s="4" t="s">
        <v>1</v>
      </c>
      <c r="G3" s="4" t="s">
        <v>1</v>
      </c>
      <c r="H3" s="4" t="s">
        <v>1</v>
      </c>
      <c r="I3" s="7"/>
      <c r="J3" s="21"/>
      <c r="K3" s="21"/>
      <c r="L3" s="21"/>
      <c r="M3" s="4" t="s">
        <v>1</v>
      </c>
      <c r="N3" s="4" t="s">
        <v>1</v>
      </c>
      <c r="O3" s="4" t="s">
        <v>1</v>
      </c>
    </row>
    <row r="4" ht="15" customHeight="1" spans="1:15">
      <c r="A4" s="8" t="s">
        <v>1</v>
      </c>
      <c r="B4" s="7"/>
      <c r="C4" s="9" t="s">
        <v>1</v>
      </c>
      <c r="D4" s="4"/>
      <c r="E4" s="10" t="s">
        <v>1</v>
      </c>
      <c r="F4" s="10" t="s">
        <v>1</v>
      </c>
      <c r="G4" s="8" t="s">
        <v>1</v>
      </c>
      <c r="H4" s="8" t="s">
        <v>1</v>
      </c>
      <c r="I4" s="7"/>
      <c r="J4" s="21"/>
      <c r="K4" s="21"/>
      <c r="L4" s="21"/>
      <c r="M4" s="22" t="s">
        <v>3</v>
      </c>
      <c r="N4" s="22"/>
      <c r="O4" s="4" t="s">
        <v>1</v>
      </c>
    </row>
    <row r="5" ht="12" customHeight="1" spans="1:15">
      <c r="A5" s="8" t="s">
        <v>1</v>
      </c>
      <c r="B5" s="4" t="s">
        <v>1</v>
      </c>
      <c r="C5" s="9" t="s">
        <v>1</v>
      </c>
      <c r="D5" s="4" t="s">
        <v>1</v>
      </c>
      <c r="E5" s="10" t="s">
        <v>1</v>
      </c>
      <c r="F5" s="10" t="s">
        <v>1</v>
      </c>
      <c r="G5" s="8" t="s">
        <v>1</v>
      </c>
      <c r="H5" s="8" t="s">
        <v>1</v>
      </c>
      <c r="I5" s="4" t="s">
        <v>1</v>
      </c>
      <c r="J5" s="21" t="s">
        <v>1</v>
      </c>
      <c r="K5" s="4" t="s">
        <v>1</v>
      </c>
      <c r="L5" s="4" t="s">
        <v>1</v>
      </c>
      <c r="M5" s="4" t="s">
        <v>1</v>
      </c>
      <c r="N5" s="22" t="s">
        <v>1</v>
      </c>
      <c r="O5" s="4" t="s">
        <v>1</v>
      </c>
    </row>
    <row r="6" ht="14.1" customHeight="1" spans="1:15">
      <c r="A6" s="11" t="s">
        <v>4</v>
      </c>
      <c r="B6" s="11" t="s">
        <v>5</v>
      </c>
      <c r="C6" s="11" t="s">
        <v>6</v>
      </c>
      <c r="D6" s="12" t="s">
        <v>7</v>
      </c>
      <c r="E6" s="12"/>
      <c r="F6" s="12"/>
      <c r="G6" s="11" t="s">
        <v>8</v>
      </c>
      <c r="H6" s="11"/>
      <c r="I6" s="11"/>
      <c r="J6" s="11"/>
      <c r="K6" s="11"/>
      <c r="L6" s="12" t="s">
        <v>9</v>
      </c>
      <c r="M6" s="12"/>
      <c r="N6" s="12"/>
      <c r="O6" s="12"/>
    </row>
    <row r="7" ht="12.95" customHeight="1" spans="1:15">
      <c r="A7" s="11"/>
      <c r="B7" s="11"/>
      <c r="C7" s="11"/>
      <c r="D7" s="12"/>
      <c r="E7" s="12"/>
      <c r="F7" s="12"/>
      <c r="G7" s="11"/>
      <c r="H7" s="11"/>
      <c r="I7" s="11"/>
      <c r="J7" s="11"/>
      <c r="K7" s="11"/>
      <c r="L7" s="12"/>
      <c r="M7" s="12"/>
      <c r="N7" s="12"/>
      <c r="O7" s="12"/>
    </row>
    <row r="8" ht="12.95" customHeight="1" spans="1:15">
      <c r="A8" s="11"/>
      <c r="B8" s="11"/>
      <c r="C8" s="11"/>
      <c r="D8" s="12"/>
      <c r="E8" s="12"/>
      <c r="F8" s="12"/>
      <c r="G8" s="11"/>
      <c r="H8" s="11"/>
      <c r="I8" s="11"/>
      <c r="J8" s="11"/>
      <c r="K8" s="11"/>
      <c r="L8" s="12"/>
      <c r="M8" s="12"/>
      <c r="N8" s="12"/>
      <c r="O8" s="12"/>
    </row>
    <row r="9" ht="24" customHeight="1" spans="1:15">
      <c r="A9" s="11"/>
      <c r="B9" s="11"/>
      <c r="C9" s="11"/>
      <c r="D9" s="11" t="s">
        <v>10</v>
      </c>
      <c r="E9" s="11" t="s">
        <v>11</v>
      </c>
      <c r="F9" s="11" t="s">
        <v>12</v>
      </c>
      <c r="G9" s="12" t="s">
        <v>13</v>
      </c>
      <c r="H9" s="12" t="s">
        <v>14</v>
      </c>
      <c r="I9" s="12" t="s">
        <v>15</v>
      </c>
      <c r="J9" s="12" t="s">
        <v>16</v>
      </c>
      <c r="K9" s="12" t="s">
        <v>17</v>
      </c>
      <c r="L9" s="12" t="s">
        <v>18</v>
      </c>
      <c r="M9" s="12" t="s">
        <v>19</v>
      </c>
      <c r="N9" s="11" t="s">
        <v>20</v>
      </c>
      <c r="O9" s="12" t="s">
        <v>21</v>
      </c>
    </row>
    <row r="10" ht="12.95" customHeight="1" spans="1:15">
      <c r="A10" s="11"/>
      <c r="B10" s="11"/>
      <c r="C10" s="11"/>
      <c r="D10" s="11"/>
      <c r="E10" s="11"/>
      <c r="F10" s="11"/>
      <c r="G10" s="12"/>
      <c r="H10" s="12"/>
      <c r="I10" s="12"/>
      <c r="J10" s="12"/>
      <c r="K10" s="12"/>
      <c r="L10" s="12"/>
      <c r="M10" s="12"/>
      <c r="N10" s="11"/>
      <c r="O10" s="12"/>
    </row>
    <row r="11" ht="32.1" customHeight="1" spans="1:15">
      <c r="A11" s="13">
        <v>1</v>
      </c>
      <c r="B11" s="14" t="s">
        <v>22</v>
      </c>
      <c r="C11" s="15" t="s">
        <v>23</v>
      </c>
      <c r="D11" s="16">
        <v>10079</v>
      </c>
      <c r="E11" s="17">
        <v>8508872.45</v>
      </c>
      <c r="F11" s="17">
        <v>6548092.91</v>
      </c>
      <c r="G11" s="17">
        <v>6501576.29</v>
      </c>
      <c r="H11" s="17">
        <v>639424.24</v>
      </c>
      <c r="I11" s="17">
        <v>2060.59</v>
      </c>
      <c r="J11" s="17">
        <v>0</v>
      </c>
      <c r="K11" s="17">
        <v>5860091.46</v>
      </c>
      <c r="L11" s="17">
        <f t="shared" ref="L11:L29" si="0">100*0.01</f>
        <v>1</v>
      </c>
      <c r="M11" s="17">
        <f>K11+J11+I11+H11-G11</f>
        <v>0</v>
      </c>
      <c r="N11" s="17">
        <v>0</v>
      </c>
      <c r="O11" s="17">
        <v>639424.24</v>
      </c>
    </row>
    <row r="12" ht="32.1" customHeight="1" spans="1:15">
      <c r="A12" s="13">
        <v>2</v>
      </c>
      <c r="B12" s="14" t="s">
        <v>24</v>
      </c>
      <c r="C12" s="15" t="s">
        <v>25</v>
      </c>
      <c r="D12" s="16">
        <v>16946</v>
      </c>
      <c r="E12" s="17">
        <v>1742900.75</v>
      </c>
      <c r="F12" s="17">
        <v>1194283.94</v>
      </c>
      <c r="G12" s="17">
        <v>1194283.94</v>
      </c>
      <c r="H12" s="17">
        <v>119299.97</v>
      </c>
      <c r="I12" s="17">
        <v>1380.94</v>
      </c>
      <c r="J12" s="17">
        <v>0</v>
      </c>
      <c r="K12" s="17">
        <v>1073603.03</v>
      </c>
      <c r="L12" s="17">
        <f t="shared" si="0"/>
        <v>1</v>
      </c>
      <c r="M12" s="17">
        <f t="shared" ref="M12:M29" si="1">K12+J12+I12+H12-G12</f>
        <v>0</v>
      </c>
      <c r="N12" s="17">
        <v>0</v>
      </c>
      <c r="O12" s="17">
        <v>119299.97</v>
      </c>
    </row>
    <row r="13" ht="32.1" customHeight="1" spans="1:15">
      <c r="A13" s="13">
        <v>3</v>
      </c>
      <c r="B13" s="14" t="s">
        <v>26</v>
      </c>
      <c r="C13" s="15" t="s">
        <v>27</v>
      </c>
      <c r="D13" s="16">
        <v>370</v>
      </c>
      <c r="E13" s="17">
        <v>900662.4</v>
      </c>
      <c r="F13" s="17">
        <v>749166.97</v>
      </c>
      <c r="G13" s="17">
        <v>738846.83</v>
      </c>
      <c r="H13" s="17">
        <v>68230.56</v>
      </c>
      <c r="I13" s="17">
        <v>0</v>
      </c>
      <c r="J13" s="17">
        <v>0</v>
      </c>
      <c r="K13" s="17">
        <v>670616.27</v>
      </c>
      <c r="L13" s="17">
        <f t="shared" si="0"/>
        <v>1</v>
      </c>
      <c r="M13" s="17">
        <f t="shared" si="1"/>
        <v>0</v>
      </c>
      <c r="N13" s="17">
        <v>0</v>
      </c>
      <c r="O13" s="17">
        <v>68230.56</v>
      </c>
    </row>
    <row r="14" ht="32.1" customHeight="1" spans="1:15">
      <c r="A14" s="13">
        <v>4</v>
      </c>
      <c r="B14" s="14" t="s">
        <v>28</v>
      </c>
      <c r="C14" s="15" t="s">
        <v>29</v>
      </c>
      <c r="D14" s="16">
        <v>1387</v>
      </c>
      <c r="E14" s="17">
        <v>121974.5</v>
      </c>
      <c r="F14" s="17">
        <v>86706.54</v>
      </c>
      <c r="G14" s="17">
        <v>86706.54</v>
      </c>
      <c r="H14" s="17">
        <v>8671.12</v>
      </c>
      <c r="I14" s="17">
        <v>0</v>
      </c>
      <c r="J14" s="17">
        <v>0</v>
      </c>
      <c r="K14" s="17">
        <v>78035.42</v>
      </c>
      <c r="L14" s="17">
        <f t="shared" si="0"/>
        <v>1</v>
      </c>
      <c r="M14" s="17">
        <f t="shared" si="1"/>
        <v>0</v>
      </c>
      <c r="N14" s="17">
        <v>0</v>
      </c>
      <c r="O14" s="17">
        <v>8671.12</v>
      </c>
    </row>
    <row r="15" ht="32.1" customHeight="1" spans="1:15">
      <c r="A15" s="13">
        <v>5</v>
      </c>
      <c r="B15" s="14" t="s">
        <v>30</v>
      </c>
      <c r="C15" s="15" t="s">
        <v>31</v>
      </c>
      <c r="D15" s="16">
        <v>133017</v>
      </c>
      <c r="E15" s="17">
        <v>74957147.09</v>
      </c>
      <c r="F15" s="17">
        <v>53505032.96</v>
      </c>
      <c r="G15" s="17">
        <v>52867666.32</v>
      </c>
      <c r="H15" s="17">
        <v>4896464.55</v>
      </c>
      <c r="I15" s="17">
        <v>21096.63</v>
      </c>
      <c r="J15" s="17">
        <v>0</v>
      </c>
      <c r="K15" s="17">
        <v>47950105.14</v>
      </c>
      <c r="L15" s="17">
        <f t="shared" si="0"/>
        <v>1</v>
      </c>
      <c r="M15" s="17">
        <f t="shared" si="1"/>
        <v>0</v>
      </c>
      <c r="N15" s="17">
        <v>0</v>
      </c>
      <c r="O15" s="17">
        <v>4896464.55</v>
      </c>
    </row>
    <row r="16" ht="32.1" customHeight="1" spans="1:15">
      <c r="A16" s="13">
        <v>6</v>
      </c>
      <c r="B16" s="14" t="s">
        <v>32</v>
      </c>
      <c r="C16" s="15" t="s">
        <v>33</v>
      </c>
      <c r="D16" s="16">
        <v>7</v>
      </c>
      <c r="E16" s="17">
        <v>190.08</v>
      </c>
      <c r="F16" s="17">
        <v>140.17</v>
      </c>
      <c r="G16" s="17">
        <v>140.17</v>
      </c>
      <c r="H16" s="17">
        <v>14.01</v>
      </c>
      <c r="I16" s="17">
        <v>0</v>
      </c>
      <c r="J16" s="17">
        <v>0</v>
      </c>
      <c r="K16" s="17">
        <v>126.16</v>
      </c>
      <c r="L16" s="17">
        <f t="shared" si="0"/>
        <v>1</v>
      </c>
      <c r="M16" s="17">
        <f t="shared" si="1"/>
        <v>0</v>
      </c>
      <c r="N16" s="17">
        <v>0</v>
      </c>
      <c r="O16" s="17">
        <v>14.01</v>
      </c>
    </row>
    <row r="17" ht="32.1" customHeight="1" spans="1:15">
      <c r="A17" s="13">
        <v>7</v>
      </c>
      <c r="B17" s="14" t="s">
        <v>34</v>
      </c>
      <c r="C17" s="15" t="s">
        <v>35</v>
      </c>
      <c r="D17" s="16">
        <v>8736</v>
      </c>
      <c r="E17" s="17">
        <v>2052334.36</v>
      </c>
      <c r="F17" s="17">
        <v>1686560.31</v>
      </c>
      <c r="G17" s="17">
        <v>1688118.38</v>
      </c>
      <c r="H17" s="17">
        <v>100745.01</v>
      </c>
      <c r="I17" s="17">
        <v>1574.53</v>
      </c>
      <c r="J17" s="17">
        <v>0</v>
      </c>
      <c r="K17" s="17">
        <v>1585798.84</v>
      </c>
      <c r="L17" s="17">
        <f t="shared" si="0"/>
        <v>1</v>
      </c>
      <c r="M17" s="17">
        <f t="shared" si="1"/>
        <v>0</v>
      </c>
      <c r="N17" s="17">
        <v>0</v>
      </c>
      <c r="O17" s="17">
        <v>100745.01</v>
      </c>
    </row>
    <row r="18" ht="32.1" customHeight="1" spans="1:15">
      <c r="A18" s="13">
        <v>8</v>
      </c>
      <c r="B18" s="14" t="s">
        <v>36</v>
      </c>
      <c r="C18" s="15" t="s">
        <v>37</v>
      </c>
      <c r="D18" s="16">
        <v>818</v>
      </c>
      <c r="E18" s="17">
        <v>100882.31</v>
      </c>
      <c r="F18" s="17">
        <v>70690.89</v>
      </c>
      <c r="G18" s="17">
        <v>70690.89</v>
      </c>
      <c r="H18" s="17">
        <v>7069.14</v>
      </c>
      <c r="I18" s="17">
        <v>0</v>
      </c>
      <c r="J18" s="17">
        <v>0</v>
      </c>
      <c r="K18" s="17">
        <v>63621.75</v>
      </c>
      <c r="L18" s="17">
        <f t="shared" si="0"/>
        <v>1</v>
      </c>
      <c r="M18" s="17">
        <f t="shared" si="1"/>
        <v>0</v>
      </c>
      <c r="N18" s="17">
        <v>0</v>
      </c>
      <c r="O18" s="17">
        <v>7069.14</v>
      </c>
    </row>
    <row r="19" ht="32.1" customHeight="1" spans="1:15">
      <c r="A19" s="13">
        <v>9</v>
      </c>
      <c r="B19" s="14" t="s">
        <v>38</v>
      </c>
      <c r="C19" s="15" t="s">
        <v>39</v>
      </c>
      <c r="D19" s="16">
        <v>2632</v>
      </c>
      <c r="E19" s="17">
        <v>8732712.59</v>
      </c>
      <c r="F19" s="17">
        <v>7447154.35</v>
      </c>
      <c r="G19" s="17">
        <v>7355666.38</v>
      </c>
      <c r="H19" s="17">
        <v>727694.47</v>
      </c>
      <c r="I19" s="17">
        <v>21360.55</v>
      </c>
      <c r="J19" s="17">
        <v>0</v>
      </c>
      <c r="K19" s="17">
        <v>6606611.36</v>
      </c>
      <c r="L19" s="17">
        <f t="shared" si="0"/>
        <v>1</v>
      </c>
      <c r="M19" s="17">
        <f t="shared" si="1"/>
        <v>0</v>
      </c>
      <c r="N19" s="17">
        <v>0</v>
      </c>
      <c r="O19" s="17">
        <v>727694.47</v>
      </c>
    </row>
    <row r="20" ht="32.1" customHeight="1" spans="1:15">
      <c r="A20" s="13">
        <v>10</v>
      </c>
      <c r="B20" s="14" t="s">
        <v>40</v>
      </c>
      <c r="C20" s="15" t="s">
        <v>41</v>
      </c>
      <c r="D20" s="16">
        <v>347</v>
      </c>
      <c r="E20" s="17">
        <v>54706.18</v>
      </c>
      <c r="F20" s="17">
        <v>37984.36</v>
      </c>
      <c r="G20" s="17">
        <v>37984.36</v>
      </c>
      <c r="H20" s="17">
        <v>3798.69</v>
      </c>
      <c r="I20" s="17">
        <v>0</v>
      </c>
      <c r="J20" s="17">
        <v>0</v>
      </c>
      <c r="K20" s="17">
        <v>34185.67</v>
      </c>
      <c r="L20" s="17">
        <f t="shared" si="0"/>
        <v>1</v>
      </c>
      <c r="M20" s="17">
        <f t="shared" si="1"/>
        <v>0</v>
      </c>
      <c r="N20" s="17">
        <v>0</v>
      </c>
      <c r="O20" s="17">
        <v>3798.69</v>
      </c>
    </row>
    <row r="21" ht="32.1" customHeight="1" spans="1:15">
      <c r="A21" s="13">
        <v>11</v>
      </c>
      <c r="B21" s="14" t="s">
        <v>42</v>
      </c>
      <c r="C21" s="15" t="s">
        <v>43</v>
      </c>
      <c r="D21" s="16">
        <v>17770</v>
      </c>
      <c r="E21" s="17">
        <v>2352903.08</v>
      </c>
      <c r="F21" s="17">
        <v>1705758.28</v>
      </c>
      <c r="G21" s="17">
        <v>1705758.28</v>
      </c>
      <c r="H21" s="17">
        <v>170132.55</v>
      </c>
      <c r="I21" s="17">
        <v>252</v>
      </c>
      <c r="J21" s="17">
        <v>0</v>
      </c>
      <c r="K21" s="17">
        <v>1535373.73</v>
      </c>
      <c r="L21" s="17">
        <f t="shared" si="0"/>
        <v>1</v>
      </c>
      <c r="M21" s="17">
        <f t="shared" si="1"/>
        <v>0</v>
      </c>
      <c r="N21" s="17">
        <v>0</v>
      </c>
      <c r="O21" s="17">
        <v>170132.55</v>
      </c>
    </row>
    <row r="22" ht="32.1" customHeight="1" spans="1:15">
      <c r="A22" s="13">
        <v>12</v>
      </c>
      <c r="B22" s="14" t="s">
        <v>44</v>
      </c>
      <c r="C22" s="15" t="s">
        <v>45</v>
      </c>
      <c r="D22" s="16">
        <v>12</v>
      </c>
      <c r="E22" s="17">
        <v>1570.06</v>
      </c>
      <c r="F22" s="17">
        <v>1112.18</v>
      </c>
      <c r="G22" s="17">
        <v>1112.18</v>
      </c>
      <c r="H22" s="17">
        <v>111.21</v>
      </c>
      <c r="I22" s="17">
        <v>0</v>
      </c>
      <c r="J22" s="17">
        <v>0</v>
      </c>
      <c r="K22" s="17">
        <v>1000.97</v>
      </c>
      <c r="L22" s="17">
        <f t="shared" si="0"/>
        <v>1</v>
      </c>
      <c r="M22" s="17">
        <f t="shared" si="1"/>
        <v>0</v>
      </c>
      <c r="N22" s="17">
        <v>0</v>
      </c>
      <c r="O22" s="17">
        <v>111.21</v>
      </c>
    </row>
    <row r="23" ht="32.1" customHeight="1" spans="1:15">
      <c r="A23" s="13">
        <v>13</v>
      </c>
      <c r="B23" s="14" t="s">
        <v>46</v>
      </c>
      <c r="C23" s="15" t="s">
        <v>47</v>
      </c>
      <c r="D23" s="16">
        <v>101407</v>
      </c>
      <c r="E23" s="17">
        <v>58725151.05</v>
      </c>
      <c r="F23" s="17">
        <v>43501969.64</v>
      </c>
      <c r="G23" s="17">
        <v>43056897.8</v>
      </c>
      <c r="H23" s="17">
        <v>4235006.6</v>
      </c>
      <c r="I23" s="17">
        <v>5223.63</v>
      </c>
      <c r="J23" s="17">
        <v>0</v>
      </c>
      <c r="K23" s="17">
        <v>38816667.57</v>
      </c>
      <c r="L23" s="17">
        <f t="shared" si="0"/>
        <v>1</v>
      </c>
      <c r="M23" s="17">
        <f t="shared" si="1"/>
        <v>0</v>
      </c>
      <c r="N23" s="17">
        <v>0</v>
      </c>
      <c r="O23" s="17">
        <v>4235006.6</v>
      </c>
    </row>
    <row r="24" ht="32.1" customHeight="1" spans="1:15">
      <c r="A24" s="13">
        <v>14</v>
      </c>
      <c r="B24" s="14" t="s">
        <v>48</v>
      </c>
      <c r="C24" s="15" t="s">
        <v>49</v>
      </c>
      <c r="D24" s="16">
        <v>31725</v>
      </c>
      <c r="E24" s="17">
        <v>22829925.28</v>
      </c>
      <c r="F24" s="17">
        <v>17571714.45</v>
      </c>
      <c r="G24" s="17">
        <v>17483530.4</v>
      </c>
      <c r="H24" s="17">
        <v>1707053.53</v>
      </c>
      <c r="I24" s="17">
        <v>2240.7</v>
      </c>
      <c r="J24" s="17">
        <v>0</v>
      </c>
      <c r="K24" s="17">
        <v>15774236.17</v>
      </c>
      <c r="L24" s="17">
        <f t="shared" si="0"/>
        <v>1</v>
      </c>
      <c r="M24" s="17">
        <f t="shared" si="1"/>
        <v>0</v>
      </c>
      <c r="N24" s="17">
        <v>0</v>
      </c>
      <c r="O24" s="17">
        <v>1707053.53</v>
      </c>
    </row>
    <row r="25" ht="32.1" customHeight="1" spans="1:15">
      <c r="A25" s="13">
        <v>15</v>
      </c>
      <c r="B25" s="14" t="s">
        <v>50</v>
      </c>
      <c r="C25" s="15" t="s">
        <v>51</v>
      </c>
      <c r="D25" s="16">
        <v>717</v>
      </c>
      <c r="E25" s="17">
        <v>175623.39</v>
      </c>
      <c r="F25" s="17">
        <v>120671.27</v>
      </c>
      <c r="G25" s="17">
        <v>120671.27</v>
      </c>
      <c r="H25" s="17">
        <v>12067.67</v>
      </c>
      <c r="I25" s="17">
        <v>0</v>
      </c>
      <c r="J25" s="17">
        <v>0</v>
      </c>
      <c r="K25" s="17">
        <v>108603.6</v>
      </c>
      <c r="L25" s="17">
        <f t="shared" si="0"/>
        <v>1</v>
      </c>
      <c r="M25" s="17">
        <f t="shared" si="1"/>
        <v>0</v>
      </c>
      <c r="N25" s="17">
        <v>0</v>
      </c>
      <c r="O25" s="17">
        <v>12067.67</v>
      </c>
    </row>
    <row r="26" ht="32.1" customHeight="1" spans="1:15">
      <c r="A26" s="13">
        <v>16</v>
      </c>
      <c r="B26" s="14" t="s">
        <v>52</v>
      </c>
      <c r="C26" s="15" t="s">
        <v>53</v>
      </c>
      <c r="D26" s="16">
        <v>4071</v>
      </c>
      <c r="E26" s="17">
        <v>9505527.37</v>
      </c>
      <c r="F26" s="17">
        <v>7796462.94</v>
      </c>
      <c r="G26" s="17">
        <v>7661571.59</v>
      </c>
      <c r="H26" s="17">
        <v>730097.07</v>
      </c>
      <c r="I26" s="17">
        <v>0</v>
      </c>
      <c r="J26" s="17">
        <v>0</v>
      </c>
      <c r="K26" s="17">
        <v>6931474.52</v>
      </c>
      <c r="L26" s="17">
        <f t="shared" si="0"/>
        <v>1</v>
      </c>
      <c r="M26" s="17">
        <f t="shared" si="1"/>
        <v>0</v>
      </c>
      <c r="N26" s="17">
        <v>0</v>
      </c>
      <c r="O26" s="17">
        <v>730097.07</v>
      </c>
    </row>
    <row r="27" ht="32.1" customHeight="1" spans="1:15">
      <c r="A27" s="13">
        <v>17</v>
      </c>
      <c r="B27" s="14" t="s">
        <v>54</v>
      </c>
      <c r="C27" s="15" t="s">
        <v>55</v>
      </c>
      <c r="D27" s="16">
        <v>2546</v>
      </c>
      <c r="E27" s="17">
        <v>7277005.9</v>
      </c>
      <c r="F27" s="17">
        <v>6188570.35</v>
      </c>
      <c r="G27" s="17">
        <v>6170985.13</v>
      </c>
      <c r="H27" s="17">
        <v>587324.32</v>
      </c>
      <c r="I27" s="17">
        <v>33572.74</v>
      </c>
      <c r="J27" s="17">
        <v>0</v>
      </c>
      <c r="K27" s="17">
        <v>5550088.07</v>
      </c>
      <c r="L27" s="17">
        <f t="shared" si="0"/>
        <v>1</v>
      </c>
      <c r="M27" s="17">
        <f t="shared" si="1"/>
        <v>0</v>
      </c>
      <c r="N27" s="17">
        <v>0</v>
      </c>
      <c r="O27" s="17">
        <v>587324.32</v>
      </c>
    </row>
    <row r="28" ht="32.1" customHeight="1" spans="1:15">
      <c r="A28" s="13">
        <v>18</v>
      </c>
      <c r="B28" s="14" t="s">
        <v>56</v>
      </c>
      <c r="C28" s="15" t="s">
        <v>57</v>
      </c>
      <c r="D28" s="16">
        <v>5</v>
      </c>
      <c r="E28" s="17">
        <v>1579.28</v>
      </c>
      <c r="F28" s="17">
        <v>933.73</v>
      </c>
      <c r="G28" s="17">
        <v>933.73</v>
      </c>
      <c r="H28" s="17">
        <v>93.38</v>
      </c>
      <c r="I28" s="17">
        <v>0</v>
      </c>
      <c r="J28" s="17">
        <v>0</v>
      </c>
      <c r="K28" s="17">
        <v>840.35</v>
      </c>
      <c r="L28" s="17">
        <f t="shared" si="0"/>
        <v>1</v>
      </c>
      <c r="M28" s="17">
        <f t="shared" si="1"/>
        <v>0</v>
      </c>
      <c r="N28" s="17">
        <v>0</v>
      </c>
      <c r="O28" s="17">
        <v>93.38</v>
      </c>
    </row>
    <row r="29" ht="32.1" customHeight="1" spans="1:15">
      <c r="A29" s="13">
        <v>19</v>
      </c>
      <c r="B29" s="14" t="s">
        <v>58</v>
      </c>
      <c r="C29" s="15" t="s">
        <v>59</v>
      </c>
      <c r="D29" s="16">
        <v>1206</v>
      </c>
      <c r="E29" s="17">
        <v>169648.57</v>
      </c>
      <c r="F29" s="17">
        <v>117252.42</v>
      </c>
      <c r="G29" s="17">
        <v>117252.42</v>
      </c>
      <c r="H29" s="17">
        <v>11726.26</v>
      </c>
      <c r="I29" s="17">
        <v>0</v>
      </c>
      <c r="J29" s="17">
        <v>0</v>
      </c>
      <c r="K29" s="17">
        <v>105526.16</v>
      </c>
      <c r="L29" s="17">
        <f t="shared" si="0"/>
        <v>1</v>
      </c>
      <c r="M29" s="17">
        <f t="shared" si="1"/>
        <v>0</v>
      </c>
      <c r="N29" s="17">
        <v>0</v>
      </c>
      <c r="O29" s="17">
        <v>11726.26</v>
      </c>
    </row>
    <row r="30" ht="32.1" customHeight="1" spans="1:15">
      <c r="A30" s="13">
        <v>20</v>
      </c>
      <c r="B30" s="14" t="s">
        <v>60</v>
      </c>
      <c r="C30" s="15" t="s">
        <v>61</v>
      </c>
      <c r="D30" s="16">
        <v>107</v>
      </c>
      <c r="E30" s="17">
        <v>32228.83</v>
      </c>
      <c r="F30" s="17">
        <v>24515.46</v>
      </c>
      <c r="G30" s="17">
        <v>24515.46</v>
      </c>
      <c r="H30" s="17">
        <v>2451.62</v>
      </c>
      <c r="I30" s="17">
        <v>0</v>
      </c>
      <c r="J30" s="17">
        <f t="shared" ref="J30:J38" si="2">SUM(0,0,0,0,0,0,0,0,0,0,0,0,0,0,0,0,0,0,0)</f>
        <v>0</v>
      </c>
      <c r="K30" s="17">
        <v>22063.84</v>
      </c>
      <c r="L30" s="17">
        <f t="shared" ref="L30:L38" si="3">100*0.01</f>
        <v>1</v>
      </c>
      <c r="M30" s="17">
        <f t="shared" ref="M30:M38" si="4">K30+J30+I30+H30-G30</f>
        <v>0</v>
      </c>
      <c r="N30" s="17">
        <v>0</v>
      </c>
      <c r="O30" s="17">
        <v>2451.62</v>
      </c>
    </row>
    <row r="31" ht="32.1" customHeight="1" spans="1:15">
      <c r="A31" s="13">
        <v>21</v>
      </c>
      <c r="B31" s="14" t="s">
        <v>62</v>
      </c>
      <c r="C31" s="15" t="s">
        <v>63</v>
      </c>
      <c r="D31" s="16">
        <v>11459</v>
      </c>
      <c r="E31" s="17">
        <v>3978670.86</v>
      </c>
      <c r="F31" s="17">
        <v>3014768.5</v>
      </c>
      <c r="G31" s="17">
        <v>3002278.56</v>
      </c>
      <c r="H31" s="17">
        <v>297293.26</v>
      </c>
      <c r="I31" s="17">
        <v>0</v>
      </c>
      <c r="J31" s="17">
        <f t="shared" si="2"/>
        <v>0</v>
      </c>
      <c r="K31" s="17">
        <v>2704985.3</v>
      </c>
      <c r="L31" s="17">
        <f t="shared" si="3"/>
        <v>1</v>
      </c>
      <c r="M31" s="17">
        <f t="shared" si="4"/>
        <v>0</v>
      </c>
      <c r="N31" s="17">
        <v>0</v>
      </c>
      <c r="O31" s="17">
        <v>297293.26</v>
      </c>
    </row>
    <row r="32" ht="32.1" customHeight="1" spans="1:15">
      <c r="A32" s="13">
        <v>22</v>
      </c>
      <c r="B32" s="14" t="s">
        <v>64</v>
      </c>
      <c r="C32" s="15" t="s">
        <v>65</v>
      </c>
      <c r="D32" s="16">
        <v>4004</v>
      </c>
      <c r="E32" s="17">
        <v>157516.96</v>
      </c>
      <c r="F32" s="17">
        <v>108838.87</v>
      </c>
      <c r="G32" s="17">
        <v>109501.16</v>
      </c>
      <c r="H32" s="17">
        <v>10951.4</v>
      </c>
      <c r="I32" s="17">
        <v>0</v>
      </c>
      <c r="J32" s="17">
        <f t="shared" si="2"/>
        <v>0</v>
      </c>
      <c r="K32" s="17">
        <v>98549.76</v>
      </c>
      <c r="L32" s="17">
        <f t="shared" si="3"/>
        <v>1</v>
      </c>
      <c r="M32" s="17">
        <f t="shared" si="4"/>
        <v>0</v>
      </c>
      <c r="N32" s="17">
        <v>0</v>
      </c>
      <c r="O32" s="17">
        <v>10951.4</v>
      </c>
    </row>
    <row r="33" ht="32.1" customHeight="1" spans="1:15">
      <c r="A33" s="13">
        <v>23</v>
      </c>
      <c r="B33" s="14" t="s">
        <v>66</v>
      </c>
      <c r="C33" s="15" t="s">
        <v>67</v>
      </c>
      <c r="D33" s="16">
        <v>910</v>
      </c>
      <c r="E33" s="17">
        <v>752722.09</v>
      </c>
      <c r="F33" s="17">
        <v>601116.18</v>
      </c>
      <c r="G33" s="17">
        <v>567000.34</v>
      </c>
      <c r="H33" s="17">
        <v>56700.28</v>
      </c>
      <c r="I33" s="17">
        <v>0</v>
      </c>
      <c r="J33" s="17">
        <f t="shared" si="2"/>
        <v>0</v>
      </c>
      <c r="K33" s="17">
        <v>510300.06</v>
      </c>
      <c r="L33" s="17">
        <f t="shared" si="3"/>
        <v>1</v>
      </c>
      <c r="M33" s="17">
        <f t="shared" si="4"/>
        <v>0</v>
      </c>
      <c r="N33" s="17">
        <v>0</v>
      </c>
      <c r="O33" s="17">
        <v>56700.28</v>
      </c>
    </row>
    <row r="34" ht="32.1" customHeight="1" spans="1:15">
      <c r="A34" s="13">
        <v>24</v>
      </c>
      <c r="B34" s="14" t="s">
        <v>68</v>
      </c>
      <c r="C34" s="15" t="s">
        <v>69</v>
      </c>
      <c r="D34" s="16">
        <v>348</v>
      </c>
      <c r="E34" s="17">
        <v>42442.9</v>
      </c>
      <c r="F34" s="17">
        <v>24282.9</v>
      </c>
      <c r="G34" s="17">
        <v>24282.9</v>
      </c>
      <c r="H34" s="17">
        <v>2151.5</v>
      </c>
      <c r="I34" s="17">
        <v>406.44</v>
      </c>
      <c r="J34" s="17">
        <f t="shared" si="2"/>
        <v>0</v>
      </c>
      <c r="K34" s="17">
        <v>21724.96</v>
      </c>
      <c r="L34" s="17">
        <f t="shared" si="3"/>
        <v>1</v>
      </c>
      <c r="M34" s="17">
        <f t="shared" si="4"/>
        <v>0</v>
      </c>
      <c r="N34" s="17">
        <v>0</v>
      </c>
      <c r="O34" s="17">
        <v>2151.5</v>
      </c>
    </row>
    <row r="35" ht="32.1" customHeight="1" spans="1:15">
      <c r="A35" s="13">
        <v>25</v>
      </c>
      <c r="B35" s="14" t="s">
        <v>70</v>
      </c>
      <c r="C35" s="15" t="s">
        <v>71</v>
      </c>
      <c r="D35" s="16">
        <v>12134</v>
      </c>
      <c r="E35" s="17">
        <v>4117869.3</v>
      </c>
      <c r="F35" s="17">
        <v>2661947.61</v>
      </c>
      <c r="G35" s="17">
        <v>2661947.61</v>
      </c>
      <c r="H35" s="17">
        <v>265952.4</v>
      </c>
      <c r="I35" s="17">
        <v>551.46</v>
      </c>
      <c r="J35" s="17">
        <f t="shared" si="2"/>
        <v>0</v>
      </c>
      <c r="K35" s="17">
        <v>2395443.75</v>
      </c>
      <c r="L35" s="17">
        <f t="shared" si="3"/>
        <v>1</v>
      </c>
      <c r="M35" s="17">
        <f t="shared" si="4"/>
        <v>0</v>
      </c>
      <c r="N35" s="17">
        <v>0</v>
      </c>
      <c r="O35" s="17">
        <v>265952.4</v>
      </c>
    </row>
    <row r="36" ht="32.1" customHeight="1" spans="1:15">
      <c r="A36" s="13">
        <v>26</v>
      </c>
      <c r="B36" s="14" t="s">
        <v>72</v>
      </c>
      <c r="C36" s="15" t="s">
        <v>73</v>
      </c>
      <c r="D36" s="16">
        <v>1321</v>
      </c>
      <c r="E36" s="17">
        <v>1529522.17</v>
      </c>
      <c r="F36" s="17">
        <v>1225435.47</v>
      </c>
      <c r="G36" s="17">
        <v>1189717.37</v>
      </c>
      <c r="H36" s="17">
        <v>117635.26</v>
      </c>
      <c r="I36" s="17">
        <v>0</v>
      </c>
      <c r="J36" s="17">
        <f t="shared" si="2"/>
        <v>0</v>
      </c>
      <c r="K36" s="17">
        <v>1072082.11</v>
      </c>
      <c r="L36" s="17">
        <f t="shared" si="3"/>
        <v>1</v>
      </c>
      <c r="M36" s="17">
        <f t="shared" si="4"/>
        <v>0</v>
      </c>
      <c r="N36" s="17">
        <v>0</v>
      </c>
      <c r="O36" s="17">
        <v>117635.26</v>
      </c>
    </row>
    <row r="37" ht="32.1" customHeight="1" spans="1:15">
      <c r="A37" s="13">
        <v>27</v>
      </c>
      <c r="B37" s="14" t="s">
        <v>74</v>
      </c>
      <c r="C37" s="15" t="s">
        <v>75</v>
      </c>
      <c r="D37" s="16">
        <v>24585</v>
      </c>
      <c r="E37" s="17">
        <v>7542689.8</v>
      </c>
      <c r="F37" s="17">
        <v>5534239.05</v>
      </c>
      <c r="G37" s="17">
        <v>5401355.98</v>
      </c>
      <c r="H37" s="17">
        <v>528802.3</v>
      </c>
      <c r="I37" s="17">
        <v>1706.66</v>
      </c>
      <c r="J37" s="17">
        <f t="shared" si="2"/>
        <v>0</v>
      </c>
      <c r="K37" s="17">
        <v>4870847.02</v>
      </c>
      <c r="L37" s="17">
        <f t="shared" si="3"/>
        <v>1</v>
      </c>
      <c r="M37" s="17">
        <f t="shared" si="4"/>
        <v>0</v>
      </c>
      <c r="N37" s="17">
        <v>0</v>
      </c>
      <c r="O37" s="17">
        <v>528802.3</v>
      </c>
    </row>
    <row r="38" ht="32.1" customHeight="1" spans="1:15">
      <c r="A38" s="13">
        <v>28</v>
      </c>
      <c r="B38" s="14" t="s">
        <v>76</v>
      </c>
      <c r="C38" s="15" t="s">
        <v>77</v>
      </c>
      <c r="D38" s="16">
        <v>24</v>
      </c>
      <c r="E38" s="17">
        <v>2332.93</v>
      </c>
      <c r="F38" s="17">
        <v>1777.5</v>
      </c>
      <c r="G38" s="17">
        <v>1777.5</v>
      </c>
      <c r="H38" s="17">
        <v>177.76</v>
      </c>
      <c r="I38" s="17">
        <v>0</v>
      </c>
      <c r="J38" s="17">
        <f t="shared" si="2"/>
        <v>0</v>
      </c>
      <c r="K38" s="17">
        <v>1599.74</v>
      </c>
      <c r="L38" s="17">
        <f t="shared" si="3"/>
        <v>1</v>
      </c>
      <c r="M38" s="17">
        <f t="shared" si="4"/>
        <v>0</v>
      </c>
      <c r="N38" s="17">
        <v>0</v>
      </c>
      <c r="O38" s="17">
        <v>177.76</v>
      </c>
    </row>
    <row r="39" s="1" customFormat="1" ht="29.1" customHeight="1" spans="1:15">
      <c r="A39" s="18" t="s">
        <v>78</v>
      </c>
      <c r="B39" s="18"/>
      <c r="C39" s="18"/>
      <c r="D39" s="19">
        <f t="shared" ref="D39:O39" si="5">SUM(D11:D38)</f>
        <v>388690</v>
      </c>
      <c r="E39" s="20">
        <f t="shared" si="5"/>
        <v>216367312.53</v>
      </c>
      <c r="F39" s="20">
        <f t="shared" si="5"/>
        <v>161527180.2</v>
      </c>
      <c r="G39" s="20">
        <f t="shared" si="5"/>
        <v>159842769.78</v>
      </c>
      <c r="H39" s="20">
        <f t="shared" si="5"/>
        <v>15307140.13</v>
      </c>
      <c r="I39" s="20">
        <f t="shared" si="5"/>
        <v>91426.87</v>
      </c>
      <c r="J39" s="20">
        <f t="shared" si="5"/>
        <v>0</v>
      </c>
      <c r="K39" s="20">
        <f t="shared" si="5"/>
        <v>144444202.78</v>
      </c>
      <c r="L39" s="20">
        <f t="shared" si="5"/>
        <v>28</v>
      </c>
      <c r="M39" s="20">
        <f t="shared" si="5"/>
        <v>0</v>
      </c>
      <c r="N39" s="20">
        <f t="shared" si="5"/>
        <v>0</v>
      </c>
      <c r="O39" s="20">
        <f t="shared" si="5"/>
        <v>15307140.13</v>
      </c>
    </row>
    <row r="41" spans="11:11">
      <c r="K41" s="23"/>
    </row>
  </sheetData>
  <mergeCells count="24">
    <mergeCell ref="A1:B1"/>
    <mergeCell ref="B2:N2"/>
    <mergeCell ref="J3:L3"/>
    <mergeCell ref="J4:L4"/>
    <mergeCell ref="M4:N4"/>
    <mergeCell ref="A39:C39"/>
    <mergeCell ref="A6:A10"/>
    <mergeCell ref="B6:B10"/>
    <mergeCell ref="C6:C10"/>
    <mergeCell ref="D9:D10"/>
    <mergeCell ref="E9:E10"/>
    <mergeCell ref="F9:F10"/>
    <mergeCell ref="G9:G10"/>
    <mergeCell ref="H9:H10"/>
    <mergeCell ref="I9:I10"/>
    <mergeCell ref="J9:J10"/>
    <mergeCell ref="K9:K10"/>
    <mergeCell ref="L9:L10"/>
    <mergeCell ref="M9:M10"/>
    <mergeCell ref="N9:N10"/>
    <mergeCell ref="O9:O10"/>
    <mergeCell ref="D6:F8"/>
    <mergeCell ref="G6:K8"/>
    <mergeCell ref="L6:O8"/>
  </mergeCells>
  <pageMargins left="1.25972222222222" right="0.236111111111111" top="0.865972222222222" bottom="0.393055555555556" header="0.298611111111111" footer="0.298611111111111"/>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SJDN</cp:lastModifiedBy>
  <dcterms:created xsi:type="dcterms:W3CDTF">2025-05-10T04:45:00Z</dcterms:created>
  <dcterms:modified xsi:type="dcterms:W3CDTF">2025-05-16T08:15:30Z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DB5497FB0F8B4AE883404C45C5FBB311_13</vt:lpwstr>
  </property>
  <property fmtid="{D5CDD505-2E9C-101B-9397-08002B2CF9AE}" pid="3" name="KSOProductBuildVer">
    <vt:lpwstr>2052-12.1.0.20784</vt:lpwstr>
  </property>
</Properties>
</file>